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3520" windowHeight="10140" activeTab="0"/>
  </bookViews>
  <sheets>
    <sheet name="表1.1 二氧化硫浓度排放情况表" sheetId="1" r:id="rId1"/>
    <sheet name="表1.2 氮氧化物浓度排放情况表" sheetId="2" r:id="rId2"/>
    <sheet name="表1.3 烟尘浓度排放情况表" sheetId="3" r:id="rId3"/>
  </sheets>
  <definedNames>
    <definedName name="_xlnm.Print_Area" localSheetId="0">'表1.1 二氧化硫浓度排放情况表'!$A$1:$I$80</definedName>
    <definedName name="_xlnm.Print_Titles" localSheetId="0">'表1.1 二氧化硫浓度排放情况表'!$A:$I,'表1.1 二氧化硫浓度排放情况表'!$2:$4</definedName>
    <definedName name="_xlnm.Print_Titles" localSheetId="1">'表1.2 氮氧化物浓度排放情况表'!$2:$4</definedName>
    <definedName name="_xlnm.Print_Titles" localSheetId="2">'表1.3 烟尘浓度排放情况表'!$2:$4</definedName>
  </definedNames>
  <calcPr fullCalcOnLoad="1"/>
</workbook>
</file>

<file path=xl/sharedStrings.xml><?xml version="1.0" encoding="utf-8"?>
<sst xmlns="http://schemas.openxmlformats.org/spreadsheetml/2006/main" count="466" uniqueCount="162">
  <si>
    <t>企业名称</t>
  </si>
  <si>
    <t>机组编号</t>
  </si>
  <si>
    <t>装机容量（MW）</t>
  </si>
  <si>
    <t>华能东方电厂</t>
  </si>
  <si>
    <t>1#机组</t>
  </si>
  <si>
    <t>2#机组</t>
  </si>
  <si>
    <t>3#机组</t>
  </si>
  <si>
    <t>4#机组</t>
  </si>
  <si>
    <t>华能海口电厂</t>
  </si>
  <si>
    <t>8#机组</t>
  </si>
  <si>
    <t>9号机组</t>
  </si>
  <si>
    <t>海南金海浆纸业有限公公司</t>
  </si>
  <si>
    <t>1#锅炉</t>
  </si>
  <si>
    <t>2#锅炉</t>
  </si>
  <si>
    <t>3#锅炉</t>
  </si>
  <si>
    <t>2#机组</t>
  </si>
  <si>
    <t>3#机组</t>
  </si>
  <si>
    <t>4#机组</t>
  </si>
  <si>
    <t>≥1倍</t>
  </si>
  <si>
    <t>华能东方电厂</t>
  </si>
  <si>
    <t>华能海口电厂</t>
  </si>
  <si>
    <t>8#机组</t>
  </si>
  <si>
    <t>＜1倍</t>
  </si>
  <si>
    <t>超限值1倍以上和数据异常的原因</t>
  </si>
  <si>
    <t>数据异常及超标时数（小时）</t>
  </si>
  <si>
    <t>数据异常</t>
  </si>
  <si>
    <t>超标</t>
  </si>
  <si>
    <t>数据异常和超标时数累计：</t>
  </si>
  <si>
    <t>数据异常和超标时数累计：</t>
  </si>
  <si>
    <t>全厂数据异常和超标时数累计：</t>
  </si>
  <si>
    <t>4月3日22~23</t>
  </si>
  <si>
    <t>6月9日16~17</t>
  </si>
  <si>
    <t>6月13日13~17</t>
  </si>
  <si>
    <t>6月18日7~10</t>
  </si>
  <si>
    <t>6月25日10~12</t>
  </si>
  <si>
    <t>5月26日15~19</t>
  </si>
  <si>
    <t>5月29日10~11</t>
  </si>
  <si>
    <t>6月13日13~17</t>
  </si>
  <si>
    <t>6月25日11~12</t>
  </si>
  <si>
    <t>＜1</t>
  </si>
  <si>
    <t>CEMS数据审核情况（数据异常、超标倍数＜1倍或≥1倍）</t>
  </si>
  <si>
    <t>超标（或数据异常）时间段            （月-日-时）</t>
  </si>
  <si>
    <t>4月8日0~1</t>
  </si>
  <si>
    <t>无数据</t>
  </si>
  <si>
    <t>4月15日11~12</t>
  </si>
  <si>
    <t>6月16日16~17</t>
  </si>
  <si>
    <t>≥1</t>
  </si>
  <si>
    <t>6月20日23~24</t>
  </si>
  <si>
    <t>4月6日18~19</t>
  </si>
  <si>
    <t>5月22日12~14</t>
  </si>
  <si>
    <t>4月6日1~2</t>
  </si>
  <si>
    <t>5月14日12~13</t>
  </si>
  <si>
    <t>4月6日7~12</t>
  </si>
  <si>
    <t>6月9日18~19</t>
  </si>
  <si>
    <t>6月30日12~13</t>
  </si>
  <si>
    <t>4月2日0~1</t>
  </si>
  <si>
    <t>4月2日1~2</t>
  </si>
  <si>
    <t>4月2日2~3</t>
  </si>
  <si>
    <t>4月4日4~6</t>
  </si>
  <si>
    <t>6月9日17~18</t>
  </si>
  <si>
    <t>4月10日20~22</t>
  </si>
  <si>
    <t>4月11日5~6</t>
  </si>
  <si>
    <t>5月4日9~16</t>
  </si>
  <si>
    <t>5月11日15~16</t>
  </si>
  <si>
    <t>5#机组</t>
  </si>
  <si>
    <t>9#机组</t>
  </si>
  <si>
    <t>从6月9日起开始执行脱硝电价</t>
  </si>
  <si>
    <t>6月15日11~12</t>
  </si>
  <si>
    <t>从6月9日起开始执行除尘电价</t>
  </si>
  <si>
    <t>全部达标排放</t>
  </si>
  <si>
    <t>/</t>
  </si>
  <si>
    <t>4月11日11~12</t>
  </si>
  <si>
    <t>4月11日14~15</t>
  </si>
  <si>
    <t>数据为0</t>
  </si>
  <si>
    <t>5月8日15~23</t>
  </si>
  <si>
    <t>5月8日23至5月9日5</t>
  </si>
  <si>
    <t>5月11日1~2</t>
  </si>
  <si>
    <t>5月11日2~11</t>
  </si>
  <si>
    <t>5月11日11~12</t>
  </si>
  <si>
    <t>5月11日16~17</t>
  </si>
  <si>
    <t>6月8日15~16</t>
  </si>
  <si>
    <t>6月23日1~10</t>
  </si>
  <si>
    <t>5月8日16~24</t>
  </si>
  <si>
    <t>5月9日1~2</t>
  </si>
  <si>
    <t>5月9日5至5月11日11</t>
  </si>
  <si>
    <t>6月8日16~17</t>
  </si>
  <si>
    <t>6月9日3~4</t>
  </si>
  <si>
    <t>6月23日10~11</t>
  </si>
  <si>
    <t>4月21日14~15</t>
  </si>
  <si>
    <t>6月29日4~5</t>
  </si>
  <si>
    <t>6月30日1~2</t>
  </si>
  <si>
    <t>4月1日16~17</t>
  </si>
  <si>
    <t>4月20日20~21</t>
  </si>
  <si>
    <t>4月22日3~4</t>
  </si>
  <si>
    <t>6月5日0~16</t>
  </si>
  <si>
    <t>4月21日15至4月22日5</t>
  </si>
  <si>
    <t>4月22日5~6</t>
  </si>
  <si>
    <t>4月22日11~12</t>
  </si>
  <si>
    <t>4月1日19~20</t>
  </si>
  <si>
    <t>4月9日21~22</t>
  </si>
  <si>
    <t>4月17日17~19</t>
  </si>
  <si>
    <t>4月17日20~21</t>
  </si>
  <si>
    <t>4月17日21~22</t>
  </si>
  <si>
    <t>4月17日22至4月18日9</t>
  </si>
  <si>
    <t>4月18日9~11</t>
  </si>
  <si>
    <t>4月18日14~15</t>
  </si>
  <si>
    <t>4月19日10~11</t>
  </si>
  <si>
    <t>4月19日10至4月21日15</t>
  </si>
  <si>
    <t>4月21日15至4月22日9</t>
  </si>
  <si>
    <t>4月22日9~10</t>
  </si>
  <si>
    <t>5月6日13~14</t>
  </si>
  <si>
    <t>5月6日16~17</t>
  </si>
  <si>
    <t>5月16日11~12</t>
  </si>
  <si>
    <t>5月16日15~16</t>
  </si>
  <si>
    <t>5月21日9~10</t>
  </si>
  <si>
    <t>6月25日14~15</t>
  </si>
  <si>
    <r>
      <t>5月26日16至5月2</t>
    </r>
    <r>
      <rPr>
        <sz val="10"/>
        <rFont val="宋体"/>
        <family val="0"/>
      </rPr>
      <t>8</t>
    </r>
    <r>
      <rPr>
        <sz val="10"/>
        <rFont val="宋体"/>
        <family val="0"/>
      </rPr>
      <t>日1</t>
    </r>
    <r>
      <rPr>
        <sz val="10"/>
        <rFont val="宋体"/>
        <family val="0"/>
      </rPr>
      <t>4</t>
    </r>
  </si>
  <si>
    <t>5月28日15至5月29日10</t>
  </si>
  <si>
    <r>
      <t>5月26日16至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28</t>
    </r>
    <r>
      <rPr>
        <sz val="10"/>
        <rFont val="宋体"/>
        <family val="0"/>
      </rPr>
      <t>日</t>
    </r>
    <r>
      <rPr>
        <sz val="10"/>
        <rFont val="宋体"/>
        <family val="0"/>
      </rPr>
      <t>14</t>
    </r>
  </si>
  <si>
    <r>
      <t>5月22日12~1</t>
    </r>
    <r>
      <rPr>
        <sz val="10"/>
        <rFont val="宋体"/>
        <family val="0"/>
      </rPr>
      <t>4</t>
    </r>
  </si>
  <si>
    <t>5月7日12至5月8日15</t>
  </si>
  <si>
    <t>4月22日10~16</t>
  </si>
  <si>
    <t>4月17日4~6</t>
  </si>
  <si>
    <t>6月2日19~20</t>
  </si>
  <si>
    <t>6月16日15~16</t>
  </si>
  <si>
    <r>
      <t>4月21日</t>
    </r>
    <r>
      <rPr>
        <sz val="10"/>
        <rFont val="宋体"/>
        <family val="0"/>
      </rPr>
      <t>19</t>
    </r>
    <r>
      <rPr>
        <sz val="10"/>
        <rFont val="宋体"/>
        <family val="0"/>
      </rPr>
      <t>至4月22日3</t>
    </r>
  </si>
  <si>
    <t>因发电机组启机导致除尘设施退出并致污染物浓度超过限值。</t>
  </si>
  <si>
    <t>备注：“数据异常”是指燃煤机组正常生产运行时，因在线监测系统（CEMS)故障不能及时采集和传输数据而出现数据缺失、为0、为负数等情况。</t>
  </si>
  <si>
    <t>表1.1 二氧化硫排放浓度超标及异常情况表</t>
  </si>
  <si>
    <t>表1.2 氮氧化物浓度排放超标及异常情况表</t>
  </si>
  <si>
    <t>表1.3 烟尘浓度排放超标及异常情况表</t>
  </si>
  <si>
    <t>企业端外围通信电缆被挖断，造成数据无法传输。属其他不可抗拒的客观原因。</t>
  </si>
  <si>
    <t>环保人员对烟囱出口二氧化硫、氧量测点进行标定，导致污染物排放浓度超标，属其他不可抗拒的客观原因。</t>
  </si>
  <si>
    <r>
      <t>5月4日</t>
    </r>
    <r>
      <rPr>
        <sz val="10"/>
        <rFont val="宋体"/>
        <family val="0"/>
      </rPr>
      <t>15</t>
    </r>
    <r>
      <rPr>
        <sz val="10"/>
        <rFont val="宋体"/>
        <family val="0"/>
      </rPr>
      <t>~16</t>
    </r>
  </si>
  <si>
    <t>CEMS因故障不能及时采集和传输数据。</t>
  </si>
  <si>
    <t>经大队现场核实，因运营方在处理数采仪上传功能时，将二氧化硫和氮氧化物因子设置错误，导致数采仪数据上传错误，经运营商处理后恢复正常。属其他不可抗拒的客观原因。</t>
  </si>
  <si>
    <r>
      <t>5月30日8至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3</t>
    </r>
    <r>
      <rPr>
        <sz val="10"/>
        <rFont val="宋体"/>
        <family val="0"/>
      </rPr>
      <t>1日</t>
    </r>
    <r>
      <rPr>
        <sz val="10"/>
        <rFont val="宋体"/>
        <family val="0"/>
      </rPr>
      <t>24</t>
    </r>
  </si>
  <si>
    <t>企业停炉检修，4月29日14:00停炉，5月30日15:00投入运行。无超标记录。</t>
  </si>
  <si>
    <t>氧量偏高所致，属其他原因</t>
  </si>
  <si>
    <t>经大队现场核实，因运营方在处理数采仪上传功能时，将二氧化硫和氮氧化物因子设置错误，导致数采仪数据上传错误，属其他不可抗拒的客观原因。</t>
  </si>
  <si>
    <t>环保人员对烟囱出口氧量测点进行标定，导致污染物排放浓度超标，属其他不可抗拒的客观原因</t>
  </si>
  <si>
    <t>5#锅炉因设备检修而投油并开旁路运行，致污染物浓度超过限值1倍以上。属其他不可抗拒的客观原因。</t>
  </si>
  <si>
    <t>4、5#锅炉共用一个烟囱，5#锅炉因设备检修而投油并开旁路运行，致污染物浓度超过限值1倍以上。属其他不可抗拒的客观原因</t>
  </si>
  <si>
    <t>CEMS数据审核情况（数据异常、超标倍数＜1倍或≥1倍）</t>
  </si>
  <si>
    <t>＜1</t>
  </si>
  <si>
    <t>数据为0</t>
  </si>
  <si>
    <t>/</t>
  </si>
  <si>
    <t>数据缺失</t>
  </si>
  <si>
    <t>数据缺失</t>
  </si>
  <si>
    <r>
      <t>C</t>
    </r>
    <r>
      <rPr>
        <sz val="11"/>
        <rFont val="宋体"/>
        <family val="0"/>
      </rPr>
      <t>EMS因故障不能及时采集和传输数据。</t>
    </r>
  </si>
  <si>
    <t>CEMS因故障不能及时采集和传输数据。</t>
  </si>
  <si>
    <t>机组负荷低导致脱硝设施退出并致NOx浓度超过限值。</t>
  </si>
  <si>
    <t>机组启机期间负荷低导致脱硝设施退出并致NOx浓度超过限值。</t>
  </si>
  <si>
    <t>环保人员对烟囱入口氧量测点进行标定，导致污染物排放浓度超标。属其他不可抗拒的客观原因。</t>
  </si>
  <si>
    <t>环保人员对烟囱出口氧量测点进行标定，导致污染物排放浓度超标。属其他不可抗拒的客观原因</t>
  </si>
  <si>
    <t>机组保护跳闸。4月21日15:29至18:58停机，并致污染物排放浓度超过限值。属其他不可抗据的客观原因。</t>
  </si>
  <si>
    <t>环保人员标定净烟气测点致超标，属其他不可抗拒的客观原因。</t>
  </si>
  <si>
    <t>环保人员对CEMS系统进行标定，导致超标。属其他不可抗拒的客观原因。</t>
  </si>
  <si>
    <t>其他原因</t>
  </si>
  <si>
    <t>其他原因</t>
  </si>
  <si>
    <t>环保人员对CEMS系统进行标定，导致超标。属其他不可抗拒的客观原因。</t>
  </si>
  <si>
    <t>3#锅炉4月份停炉检修，无法对4~6月份数据的有效性进行审核，数据无效。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</si>
</sst>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  <numFmt numFmtId="184" formatCode="0.00_ "/>
    <numFmt numFmtId="185" formatCode="0_ "/>
    <numFmt numFmtId="186" formatCode="0.00_);[Red]\(0.00\)"/>
    <numFmt numFmtId="187" formatCode="0.0000_ "/>
    <numFmt numFmtId="188" formatCode="0.0000_);[Red]\(0.0000\)"/>
    <numFmt numFmtId="189" formatCode="0.000_);[Red]\(0.000\)"/>
    <numFmt numFmtId="190" formatCode="0.0_ "/>
    <numFmt numFmtId="191" formatCode="0.000_ "/>
    <numFmt numFmtId="192" formatCode="0.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 vertical="center"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5" fillId="7" borderId="6" applyNumberFormat="0" applyAlignment="0" applyProtection="0"/>
    <xf numFmtId="0" fontId="25" fillId="7" borderId="6" applyNumberFormat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4" fontId="0" fillId="0" borderId="0" xfId="0" applyNumberForma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5" fontId="2" fillId="0" borderId="1" xfId="81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85" fontId="30" fillId="0" borderId="1" xfId="81" applyNumberFormat="1" applyFont="1" applyFill="1" applyBorder="1" applyAlignment="1">
      <alignment horizontal="center" vertical="center" wrapText="1"/>
      <protection/>
    </xf>
    <xf numFmtId="185" fontId="3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85" fontId="30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0" fillId="0" borderId="1" xfId="81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185" fontId="30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185" fontId="30" fillId="0" borderId="1" xfId="0" applyNumberFormat="1" applyFont="1" applyFill="1" applyBorder="1" applyAlignment="1">
      <alignment horizontal="center" vertical="center" wrapText="1"/>
    </xf>
    <xf numFmtId="184" fontId="30" fillId="0" borderId="16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49" fontId="2" fillId="0" borderId="1" xfId="81" applyNumberFormat="1" applyFont="1" applyFill="1" applyBorder="1" applyAlignment="1">
      <alignment horizontal="center" vertical="center" wrapText="1"/>
      <protection/>
    </xf>
    <xf numFmtId="0" fontId="30" fillId="0" borderId="1" xfId="81" applyNumberFormat="1" applyFont="1" applyFill="1" applyBorder="1" applyAlignment="1">
      <alignment horizontal="center" vertical="center" wrapText="1"/>
      <protection/>
    </xf>
    <xf numFmtId="185" fontId="3" fillId="0" borderId="18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12" xfId="0" applyNumberFormat="1" applyFont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5" fontId="3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185" fontId="30" fillId="0" borderId="18" xfId="81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184" fontId="30" fillId="0" borderId="18" xfId="0" applyNumberFormat="1" applyFont="1" applyBorder="1" applyAlignment="1">
      <alignment horizontal="center" vertical="center" wrapText="1"/>
    </xf>
    <xf numFmtId="184" fontId="3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84" fontId="30" fillId="0" borderId="1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81" applyNumberFormat="1" applyFont="1" applyFill="1" applyBorder="1" applyAlignment="1">
      <alignment horizontal="center" vertical="center" wrapText="1"/>
      <protection/>
    </xf>
    <xf numFmtId="49" fontId="2" fillId="0" borderId="1" xfId="81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185" fontId="30" fillId="0" borderId="1" xfId="81" applyNumberFormat="1" applyFont="1" applyFill="1" applyBorder="1" applyAlignment="1">
      <alignment horizontal="center" vertical="center" wrapText="1"/>
      <protection/>
    </xf>
    <xf numFmtId="185" fontId="2" fillId="0" borderId="1" xfId="81" applyNumberFormat="1" applyFont="1" applyFill="1" applyBorder="1" applyAlignment="1">
      <alignment horizontal="center" vertical="center" wrapText="1"/>
      <protection/>
    </xf>
    <xf numFmtId="185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85" fontId="30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0" fillId="0" borderId="1" xfId="81" applyNumberFormat="1" applyFont="1" applyFill="1" applyBorder="1" applyAlignment="1">
      <alignment horizontal="center" vertical="center" wrapText="1"/>
      <protection/>
    </xf>
    <xf numFmtId="0" fontId="30" fillId="0" borderId="18" xfId="0" applyFont="1" applyFill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4" fontId="2" fillId="0" borderId="23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1" fontId="39" fillId="0" borderId="11" xfId="0" applyNumberFormat="1" applyFont="1" applyBorder="1" applyAlignment="1">
      <alignment horizontal="center" vertical="center" wrapText="1"/>
    </xf>
    <xf numFmtId="184" fontId="33" fillId="0" borderId="0" xfId="0" applyNumberFormat="1" applyFont="1" applyBorder="1" applyAlignment="1">
      <alignment horizontal="center" vertical="center" wrapText="1"/>
    </xf>
    <xf numFmtId="184" fontId="30" fillId="0" borderId="1" xfId="0" applyNumberFormat="1" applyFont="1" applyFill="1" applyBorder="1" applyAlignment="1">
      <alignment horizontal="center" vertical="center" wrapText="1"/>
    </xf>
    <xf numFmtId="184" fontId="30" fillId="0" borderId="1" xfId="0" applyNumberFormat="1" applyFont="1" applyFill="1" applyBorder="1" applyAlignment="1">
      <alignment horizontal="center" vertical="center" wrapText="1"/>
    </xf>
    <xf numFmtId="49" fontId="30" fillId="0" borderId="1" xfId="81" applyNumberFormat="1" applyFont="1" applyFill="1" applyBorder="1" applyAlignment="1">
      <alignment horizontal="center" vertical="center" wrapText="1"/>
      <protection/>
    </xf>
    <xf numFmtId="49" fontId="30" fillId="0" borderId="1" xfId="81" applyNumberFormat="1" applyFont="1" applyFill="1" applyBorder="1" applyAlignment="1">
      <alignment horizontal="center" vertical="center" wrapText="1"/>
      <protection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184" fontId="30" fillId="0" borderId="24" xfId="0" applyNumberFormat="1" applyFont="1" applyBorder="1" applyAlignment="1">
      <alignment horizontal="center" vertical="center" wrapText="1"/>
    </xf>
    <xf numFmtId="184" fontId="30" fillId="0" borderId="25" xfId="0" applyNumberFormat="1" applyFont="1" applyBorder="1" applyAlignment="1">
      <alignment horizontal="center" vertical="center" wrapText="1"/>
    </xf>
    <xf numFmtId="184" fontId="30" fillId="0" borderId="26" xfId="0" applyNumberFormat="1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4" fontId="30" fillId="0" borderId="12" xfId="0" applyNumberFormat="1" applyFont="1" applyFill="1" applyBorder="1" applyAlignment="1">
      <alignment horizontal="center" vertical="center" wrapText="1"/>
    </xf>
    <xf numFmtId="184" fontId="30" fillId="0" borderId="18" xfId="0" applyNumberFormat="1" applyFont="1" applyFill="1" applyBorder="1" applyAlignment="1">
      <alignment horizontal="center" vertical="center" wrapText="1"/>
    </xf>
    <xf numFmtId="49" fontId="30" fillId="0" borderId="16" xfId="81" applyNumberFormat="1" applyFont="1" applyFill="1" applyBorder="1" applyAlignment="1">
      <alignment horizontal="center" vertical="center" wrapText="1"/>
      <protection/>
    </xf>
    <xf numFmtId="49" fontId="30" fillId="0" borderId="16" xfId="81" applyNumberFormat="1" applyFont="1" applyFill="1" applyBorder="1" applyAlignment="1">
      <alignment horizontal="center" vertical="center" wrapText="1"/>
      <protection/>
    </xf>
    <xf numFmtId="0" fontId="30" fillId="0" borderId="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184" fontId="30" fillId="0" borderId="12" xfId="0" applyNumberFormat="1" applyFont="1" applyFill="1" applyBorder="1" applyAlignment="1">
      <alignment horizontal="center" vertical="center" wrapText="1"/>
    </xf>
    <xf numFmtId="184" fontId="30" fillId="0" borderId="1" xfId="0" applyNumberFormat="1" applyFont="1" applyFill="1" applyBorder="1" applyAlignment="1">
      <alignment horizontal="center" vertical="center" wrapText="1"/>
    </xf>
    <xf numFmtId="184" fontId="30" fillId="0" borderId="18" xfId="0" applyNumberFormat="1" applyFont="1" applyFill="1" applyBorder="1" applyAlignment="1">
      <alignment horizontal="center" vertical="center" wrapText="1"/>
    </xf>
    <xf numFmtId="184" fontId="30" fillId="0" borderId="12" xfId="0" applyNumberFormat="1" applyFont="1" applyFill="1" applyBorder="1" applyAlignment="1">
      <alignment horizontal="center" vertical="center" wrapText="1"/>
    </xf>
    <xf numFmtId="184" fontId="3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184" fontId="28" fillId="0" borderId="34" xfId="0" applyNumberFormat="1" applyFont="1" applyBorder="1" applyAlignment="1">
      <alignment horizontal="center" vertical="center" wrapText="1"/>
    </xf>
    <xf numFmtId="184" fontId="30" fillId="0" borderId="33" xfId="0" applyNumberFormat="1" applyFont="1" applyBorder="1" applyAlignment="1">
      <alignment horizontal="center" vertical="center" wrapText="1"/>
    </xf>
    <xf numFmtId="184" fontId="30" fillId="0" borderId="27" xfId="0" applyNumberFormat="1" applyFont="1" applyBorder="1" applyAlignment="1">
      <alignment horizontal="center" vertical="center" wrapText="1"/>
    </xf>
    <xf numFmtId="184" fontId="30" fillId="0" borderId="12" xfId="0" applyNumberFormat="1" applyFont="1" applyBorder="1" applyAlignment="1">
      <alignment horizontal="center" vertical="center" wrapText="1"/>
    </xf>
    <xf numFmtId="184" fontId="30" fillId="0" borderId="21" xfId="0" applyNumberFormat="1" applyFont="1" applyBorder="1" applyAlignment="1">
      <alignment horizontal="center" vertical="center" wrapText="1"/>
    </xf>
    <xf numFmtId="184" fontId="30" fillId="0" borderId="16" xfId="0" applyNumberFormat="1" applyFont="1" applyBorder="1" applyAlignment="1">
      <alignment horizontal="center" vertical="center" wrapText="1"/>
    </xf>
    <xf numFmtId="184" fontId="30" fillId="0" borderId="1" xfId="0" applyNumberFormat="1" applyFont="1" applyFill="1" applyBorder="1" applyAlignment="1">
      <alignment horizontal="center" vertical="center" wrapText="1"/>
    </xf>
    <xf numFmtId="184" fontId="30" fillId="0" borderId="16" xfId="0" applyNumberFormat="1" applyFont="1" applyFill="1" applyBorder="1" applyAlignment="1">
      <alignment horizontal="center" vertical="center" wrapText="1"/>
    </xf>
    <xf numFmtId="184" fontId="30" fillId="0" borderId="35" xfId="0" applyNumberFormat="1" applyFont="1" applyFill="1" applyBorder="1" applyAlignment="1">
      <alignment horizontal="center" vertical="center" wrapText="1"/>
    </xf>
    <xf numFmtId="184" fontId="30" fillId="0" borderId="36" xfId="0" applyNumberFormat="1" applyFont="1" applyFill="1" applyBorder="1" applyAlignment="1">
      <alignment horizontal="center" vertical="center" wrapText="1"/>
    </xf>
    <xf numFmtId="184" fontId="30" fillId="0" borderId="37" xfId="0" applyNumberFormat="1" applyFont="1" applyFill="1" applyBorder="1" applyAlignment="1">
      <alignment horizontal="center" vertical="center" wrapText="1"/>
    </xf>
    <xf numFmtId="184" fontId="30" fillId="0" borderId="16" xfId="0" applyNumberFormat="1" applyFont="1" applyFill="1" applyBorder="1" applyAlignment="1">
      <alignment horizontal="center" vertical="center" wrapText="1"/>
    </xf>
    <xf numFmtId="184" fontId="30" fillId="0" borderId="1" xfId="0" applyNumberFormat="1" applyFont="1" applyBorder="1" applyAlignment="1">
      <alignment horizontal="center" vertical="center" wrapText="1"/>
    </xf>
    <xf numFmtId="184" fontId="30" fillId="0" borderId="1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4" fontId="3" fillId="0" borderId="24" xfId="0" applyNumberFormat="1" applyFont="1" applyBorder="1" applyAlignment="1">
      <alignment horizontal="center" vertical="center" wrapText="1"/>
    </xf>
    <xf numFmtId="184" fontId="3" fillId="0" borderId="25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18" xfId="0" applyNumberFormat="1" applyFont="1" applyBorder="1" applyAlignment="1">
      <alignment horizontal="center" vertical="center" wrapText="1"/>
    </xf>
    <xf numFmtId="184" fontId="30" fillId="0" borderId="18" xfId="0" applyNumberFormat="1" applyFont="1" applyFill="1" applyBorder="1" applyAlignment="1">
      <alignment horizontal="center" vertical="center" wrapText="1"/>
    </xf>
  </cellXfs>
  <cellStyles count="132">
    <cellStyle name="Normal" xfId="0"/>
    <cellStyle name="_ET_STYLE_NoName_00_" xfId="15"/>
    <cellStyle name="_ET_STYLE_NoName_00__琼海供电局报废物资评估表" xfId="16"/>
    <cellStyle name="0,0&#13;&#10;NA&#13;&#10;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Comma [0]_laroux" xfId="54"/>
    <cellStyle name="Comma_laroux" xfId="55"/>
    <cellStyle name="Currency [0]_353HHC" xfId="56"/>
    <cellStyle name="Currency_353HHC" xfId="57"/>
    <cellStyle name="Grey" xfId="58"/>
    <cellStyle name="Input [yellow]" xfId="59"/>
    <cellStyle name="Normal - Style1" xfId="60"/>
    <cellStyle name="Normal_0105第二套审计报表定稿" xfId="61"/>
    <cellStyle name="Percent [2]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差 2 2" xfId="76"/>
    <cellStyle name="差_Book1" xfId="77"/>
    <cellStyle name="差_Sheet1" xfId="78"/>
    <cellStyle name="常规 10" xfId="79"/>
    <cellStyle name="常规 11" xfId="80"/>
    <cellStyle name="常规 2" xfId="81"/>
    <cellStyle name="常规 2 2" xfId="82"/>
    <cellStyle name="常规 3" xfId="83"/>
    <cellStyle name="常规 8" xfId="84"/>
    <cellStyle name="Hyperlink" xfId="85"/>
    <cellStyle name="好" xfId="86"/>
    <cellStyle name="好 2" xfId="87"/>
    <cellStyle name="好 2 2" xfId="88"/>
    <cellStyle name="好_Book1" xfId="89"/>
    <cellStyle name="好_Sheet1" xfId="90"/>
    <cellStyle name="汇总" xfId="91"/>
    <cellStyle name="汇总 2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解释性文本 2" xfId="100"/>
    <cellStyle name="警告文本" xfId="101"/>
    <cellStyle name="警告文本 2" xfId="102"/>
    <cellStyle name="链接单元格" xfId="103"/>
    <cellStyle name="链接单元格 2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gdhz" xfId="117"/>
    <cellStyle name="千位_gdhz" xfId="118"/>
    <cellStyle name="Comma" xfId="119"/>
    <cellStyle name="千位分隔 2 2" xfId="120"/>
    <cellStyle name="Comma [0]" xfId="121"/>
    <cellStyle name="钎霖_laroux" xfId="122"/>
    <cellStyle name="强调文字颜色 1" xfId="123"/>
    <cellStyle name="强调文字颜色 1 2" xfId="124"/>
    <cellStyle name="强调文字颜色 2" xfId="125"/>
    <cellStyle name="强调文字颜色 2 2" xfId="126"/>
    <cellStyle name="强调文字颜色 3" xfId="127"/>
    <cellStyle name="强调文字颜色 3 2" xfId="128"/>
    <cellStyle name="强调文字颜色 4" xfId="129"/>
    <cellStyle name="强调文字颜色 4 2" xfId="130"/>
    <cellStyle name="强调文字颜色 5" xfId="131"/>
    <cellStyle name="强调文字颜色 5 2" xfId="132"/>
    <cellStyle name="强调文字颜色 6" xfId="133"/>
    <cellStyle name="强调文字颜色 6 2" xfId="134"/>
    <cellStyle name="适中" xfId="135"/>
    <cellStyle name="适中 2" xfId="136"/>
    <cellStyle name="适中 2 2" xfId="137"/>
    <cellStyle name="输出" xfId="138"/>
    <cellStyle name="输出 2" xfId="139"/>
    <cellStyle name="输入" xfId="140"/>
    <cellStyle name="输入 2" xfId="141"/>
    <cellStyle name="样式 1" xfId="142"/>
    <cellStyle name="Followed Hyperlink" xfId="143"/>
    <cellStyle name="注释" xfId="144"/>
    <cellStyle name="注释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5" sqref="F25"/>
    </sheetView>
  </sheetViews>
  <sheetFormatPr defaultColWidth="9.00390625" defaultRowHeight="13.5"/>
  <cols>
    <col min="1" max="1" width="9.00390625" style="10" customWidth="1"/>
    <col min="2" max="3" width="9.125" style="41" customWidth="1"/>
    <col min="4" max="4" width="18.625" style="11" customWidth="1"/>
    <col min="5" max="5" width="13.00390625" style="107" customWidth="1"/>
    <col min="6" max="6" width="7.50390625" style="107" customWidth="1"/>
    <col min="7" max="7" width="6.875" style="11" customWidth="1"/>
    <col min="8" max="8" width="6.75390625" style="11" customWidth="1"/>
    <col min="9" max="9" width="27.875" style="11" customWidth="1"/>
  </cols>
  <sheetData>
    <row r="1" spans="1:9" s="9" customFormat="1" ht="37.5" customHeight="1" thickBot="1">
      <c r="A1" s="134" t="s">
        <v>128</v>
      </c>
      <c r="B1" s="134"/>
      <c r="C1" s="134"/>
      <c r="D1" s="134"/>
      <c r="E1" s="134"/>
      <c r="F1" s="134"/>
      <c r="G1" s="134"/>
      <c r="H1" s="134"/>
      <c r="I1" s="134"/>
    </row>
    <row r="2" spans="1:9" s="9" customFormat="1" ht="27.75" customHeight="1">
      <c r="A2" s="142" t="s">
        <v>0</v>
      </c>
      <c r="B2" s="149" t="s">
        <v>1</v>
      </c>
      <c r="C2" s="149" t="s">
        <v>2</v>
      </c>
      <c r="D2" s="181" t="s">
        <v>41</v>
      </c>
      <c r="E2" s="180" t="s">
        <v>143</v>
      </c>
      <c r="F2" s="177" t="s">
        <v>24</v>
      </c>
      <c r="G2" s="177"/>
      <c r="H2" s="177"/>
      <c r="I2" s="139" t="s">
        <v>23</v>
      </c>
    </row>
    <row r="3" spans="1:9" s="9" customFormat="1" ht="24" customHeight="1">
      <c r="A3" s="143"/>
      <c r="B3" s="136"/>
      <c r="C3" s="136"/>
      <c r="D3" s="136"/>
      <c r="E3" s="178"/>
      <c r="F3" s="178" t="s">
        <v>25</v>
      </c>
      <c r="G3" s="135" t="s">
        <v>26</v>
      </c>
      <c r="H3" s="136"/>
      <c r="I3" s="140"/>
    </row>
    <row r="4" spans="1:9" s="9" customFormat="1" ht="22.5" customHeight="1" thickBot="1">
      <c r="A4" s="144"/>
      <c r="B4" s="150"/>
      <c r="C4" s="150"/>
      <c r="D4" s="150"/>
      <c r="E4" s="179"/>
      <c r="F4" s="179"/>
      <c r="G4" s="100" t="s">
        <v>22</v>
      </c>
      <c r="H4" s="100" t="s">
        <v>18</v>
      </c>
      <c r="I4" s="141"/>
    </row>
    <row r="5" spans="1:9" ht="29.25" customHeight="1">
      <c r="A5" s="145" t="s">
        <v>3</v>
      </c>
      <c r="B5" s="167" t="s">
        <v>4</v>
      </c>
      <c r="C5" s="167">
        <v>350</v>
      </c>
      <c r="D5" s="102" t="s">
        <v>30</v>
      </c>
      <c r="E5" s="103" t="s">
        <v>144</v>
      </c>
      <c r="F5" s="103">
        <v>0</v>
      </c>
      <c r="G5" s="12">
        <v>1</v>
      </c>
      <c r="H5" s="12">
        <v>0</v>
      </c>
      <c r="I5" s="30"/>
    </row>
    <row r="6" spans="1:9" ht="30.75" customHeight="1">
      <c r="A6" s="146"/>
      <c r="B6" s="168"/>
      <c r="C6" s="168"/>
      <c r="D6" s="61" t="s">
        <v>116</v>
      </c>
      <c r="E6" s="90" t="s">
        <v>147</v>
      </c>
      <c r="F6" s="104">
        <v>46</v>
      </c>
      <c r="G6" s="13">
        <v>0</v>
      </c>
      <c r="H6" s="13">
        <v>0</v>
      </c>
      <c r="I6" s="71" t="s">
        <v>150</v>
      </c>
    </row>
    <row r="7" spans="1:9" ht="30.75" customHeight="1">
      <c r="A7" s="146"/>
      <c r="B7" s="168"/>
      <c r="C7" s="168"/>
      <c r="D7" s="61" t="s">
        <v>117</v>
      </c>
      <c r="E7" s="90" t="s">
        <v>147</v>
      </c>
      <c r="F7" s="104">
        <v>19</v>
      </c>
      <c r="G7" s="13">
        <v>0</v>
      </c>
      <c r="H7" s="13">
        <v>0</v>
      </c>
      <c r="I7" s="71" t="s">
        <v>149</v>
      </c>
    </row>
    <row r="8" spans="1:9" ht="24.75" customHeight="1">
      <c r="A8" s="146"/>
      <c r="B8" s="168"/>
      <c r="C8" s="168"/>
      <c r="D8" s="42" t="s">
        <v>31</v>
      </c>
      <c r="E8" s="104" t="s">
        <v>144</v>
      </c>
      <c r="F8" s="104">
        <v>0</v>
      </c>
      <c r="G8" s="13">
        <v>1</v>
      </c>
      <c r="H8" s="13">
        <v>0</v>
      </c>
      <c r="I8" s="17"/>
    </row>
    <row r="9" spans="1:9" ht="52.5" customHeight="1">
      <c r="A9" s="147"/>
      <c r="B9" s="168"/>
      <c r="C9" s="168"/>
      <c r="D9" s="42" t="s">
        <v>32</v>
      </c>
      <c r="E9" s="90" t="s">
        <v>147</v>
      </c>
      <c r="F9" s="104">
        <v>4</v>
      </c>
      <c r="G9" s="13">
        <v>0</v>
      </c>
      <c r="H9" s="13">
        <v>0</v>
      </c>
      <c r="I9" s="70" t="s">
        <v>131</v>
      </c>
    </row>
    <row r="10" spans="1:9" ht="51.75" customHeight="1">
      <c r="A10" s="147"/>
      <c r="B10" s="168"/>
      <c r="C10" s="168"/>
      <c r="D10" s="42" t="s">
        <v>33</v>
      </c>
      <c r="E10" s="90" t="s">
        <v>147</v>
      </c>
      <c r="F10" s="104">
        <v>3</v>
      </c>
      <c r="G10" s="13">
        <v>0</v>
      </c>
      <c r="H10" s="13">
        <v>0</v>
      </c>
      <c r="I10" s="70" t="s">
        <v>131</v>
      </c>
    </row>
    <row r="11" spans="1:9" ht="30" customHeight="1">
      <c r="A11" s="147"/>
      <c r="B11" s="168"/>
      <c r="C11" s="168"/>
      <c r="D11" s="43" t="s">
        <v>34</v>
      </c>
      <c r="E11" s="77" t="s">
        <v>144</v>
      </c>
      <c r="F11" s="77">
        <v>0</v>
      </c>
      <c r="G11" s="13">
        <v>2</v>
      </c>
      <c r="H11" s="13">
        <v>0</v>
      </c>
      <c r="I11" s="35"/>
    </row>
    <row r="12" spans="1:9" ht="32.25" customHeight="1">
      <c r="A12" s="147"/>
      <c r="B12" s="168"/>
      <c r="C12" s="168"/>
      <c r="D12" s="137" t="s">
        <v>27</v>
      </c>
      <c r="E12" s="138"/>
      <c r="F12" s="108">
        <f>SUM(F5:F11)</f>
        <v>72</v>
      </c>
      <c r="G12" s="18">
        <f>SUM(G5:G11)</f>
        <v>4</v>
      </c>
      <c r="H12" s="18">
        <f>SUM(H5:H11)</f>
        <v>0</v>
      </c>
      <c r="I12" s="35"/>
    </row>
    <row r="13" spans="1:9" ht="29.25" customHeight="1">
      <c r="A13" s="147"/>
      <c r="B13" s="153" t="s">
        <v>5</v>
      </c>
      <c r="C13" s="153">
        <v>350</v>
      </c>
      <c r="D13" s="44" t="s">
        <v>35</v>
      </c>
      <c r="E13" s="90" t="s">
        <v>147</v>
      </c>
      <c r="F13" s="109">
        <v>4</v>
      </c>
      <c r="G13" s="14">
        <v>0</v>
      </c>
      <c r="H13" s="14">
        <v>0</v>
      </c>
      <c r="I13" s="71" t="s">
        <v>134</v>
      </c>
    </row>
    <row r="14" spans="1:9" ht="28.5" customHeight="1">
      <c r="A14" s="147"/>
      <c r="B14" s="153"/>
      <c r="C14" s="153"/>
      <c r="D14" s="45" t="s">
        <v>36</v>
      </c>
      <c r="E14" s="90" t="s">
        <v>147</v>
      </c>
      <c r="F14" s="109">
        <v>1</v>
      </c>
      <c r="G14" s="14">
        <v>0</v>
      </c>
      <c r="H14" s="14">
        <v>0</v>
      </c>
      <c r="I14" s="71" t="s">
        <v>150</v>
      </c>
    </row>
    <row r="15" spans="1:9" ht="43.5" customHeight="1">
      <c r="A15" s="147"/>
      <c r="B15" s="153"/>
      <c r="C15" s="173"/>
      <c r="D15" s="44" t="s">
        <v>37</v>
      </c>
      <c r="E15" s="90" t="s">
        <v>147</v>
      </c>
      <c r="F15" s="109">
        <v>4</v>
      </c>
      <c r="G15" s="14">
        <v>0</v>
      </c>
      <c r="H15" s="14">
        <v>0</v>
      </c>
      <c r="I15" s="70" t="s">
        <v>131</v>
      </c>
    </row>
    <row r="16" spans="1:9" ht="45.75" customHeight="1">
      <c r="A16" s="147"/>
      <c r="B16" s="153"/>
      <c r="C16" s="153"/>
      <c r="D16" s="44" t="s">
        <v>33</v>
      </c>
      <c r="E16" s="90" t="s">
        <v>147</v>
      </c>
      <c r="F16" s="109">
        <v>3</v>
      </c>
      <c r="G16" s="14">
        <v>0</v>
      </c>
      <c r="H16" s="14">
        <v>0</v>
      </c>
      <c r="I16" s="70" t="s">
        <v>131</v>
      </c>
    </row>
    <row r="17" spans="1:9" ht="28.5" customHeight="1">
      <c r="A17" s="147"/>
      <c r="B17" s="153"/>
      <c r="C17" s="153"/>
      <c r="D17" s="44" t="s">
        <v>38</v>
      </c>
      <c r="E17" s="105" t="s">
        <v>144</v>
      </c>
      <c r="F17" s="105">
        <v>0</v>
      </c>
      <c r="G17" s="14">
        <v>1</v>
      </c>
      <c r="H17" s="14">
        <v>0</v>
      </c>
      <c r="I17" s="35"/>
    </row>
    <row r="18" spans="1:9" ht="31.5" customHeight="1">
      <c r="A18" s="147"/>
      <c r="B18" s="153"/>
      <c r="C18" s="153"/>
      <c r="D18" s="137" t="s">
        <v>27</v>
      </c>
      <c r="E18" s="138"/>
      <c r="F18" s="110">
        <f>SUM(F13:F17)</f>
        <v>12</v>
      </c>
      <c r="G18" s="19">
        <f>SUM(G13:G17)</f>
        <v>1</v>
      </c>
      <c r="H18" s="19">
        <f>SUM(H13:H17)</f>
        <v>0</v>
      </c>
      <c r="I18" s="35"/>
    </row>
    <row r="19" spans="1:9" ht="54.75" customHeight="1">
      <c r="A19" s="147"/>
      <c r="B19" s="153" t="s">
        <v>6</v>
      </c>
      <c r="C19" s="153">
        <v>350</v>
      </c>
      <c r="D19" s="44" t="s">
        <v>44</v>
      </c>
      <c r="E19" s="104" t="s">
        <v>46</v>
      </c>
      <c r="F19" s="104">
        <v>0</v>
      </c>
      <c r="G19" s="13">
        <v>0</v>
      </c>
      <c r="H19" s="13">
        <v>1</v>
      </c>
      <c r="I19" s="127" t="s">
        <v>154</v>
      </c>
    </row>
    <row r="20" spans="1:9" ht="58.5" customHeight="1">
      <c r="A20" s="147"/>
      <c r="B20" s="153"/>
      <c r="C20" s="153"/>
      <c r="D20" s="44" t="s">
        <v>45</v>
      </c>
      <c r="E20" s="104" t="s">
        <v>46</v>
      </c>
      <c r="F20" s="104">
        <v>0</v>
      </c>
      <c r="G20" s="13">
        <v>0</v>
      </c>
      <c r="H20" s="13">
        <v>1</v>
      </c>
      <c r="I20" s="127" t="s">
        <v>132</v>
      </c>
    </row>
    <row r="21" spans="1:9" ht="30" customHeight="1">
      <c r="A21" s="147"/>
      <c r="B21" s="153"/>
      <c r="C21" s="153"/>
      <c r="D21" s="44" t="s">
        <v>47</v>
      </c>
      <c r="E21" s="104" t="s">
        <v>148</v>
      </c>
      <c r="F21" s="104">
        <v>1</v>
      </c>
      <c r="G21" s="13">
        <v>0</v>
      </c>
      <c r="H21" s="13">
        <v>0</v>
      </c>
      <c r="I21" s="131" t="s">
        <v>159</v>
      </c>
    </row>
    <row r="22" spans="1:9" ht="30" customHeight="1">
      <c r="A22" s="147"/>
      <c r="B22" s="153"/>
      <c r="C22" s="153"/>
      <c r="D22" s="137" t="s">
        <v>27</v>
      </c>
      <c r="E22" s="138"/>
      <c r="F22" s="111">
        <f>SUM(F19:F21)</f>
        <v>1</v>
      </c>
      <c r="G22" s="111">
        <f>SUM(G19:G21)</f>
        <v>0</v>
      </c>
      <c r="H22" s="111">
        <f>SUM(H19:H21)</f>
        <v>2</v>
      </c>
      <c r="I22" s="36"/>
    </row>
    <row r="23" spans="1:9" ht="32.25" customHeight="1">
      <c r="A23" s="147"/>
      <c r="B23" s="153" t="s">
        <v>7</v>
      </c>
      <c r="C23" s="153">
        <v>350</v>
      </c>
      <c r="D23" s="44" t="s">
        <v>48</v>
      </c>
      <c r="E23" s="105" t="s">
        <v>144</v>
      </c>
      <c r="F23" s="104">
        <v>0</v>
      </c>
      <c r="G23" s="13">
        <v>1</v>
      </c>
      <c r="H23" s="13">
        <v>0</v>
      </c>
      <c r="I23" s="28"/>
    </row>
    <row r="24" spans="1:9" ht="31.5" customHeight="1">
      <c r="A24" s="147"/>
      <c r="B24" s="153"/>
      <c r="C24" s="153"/>
      <c r="D24" s="44" t="s">
        <v>49</v>
      </c>
      <c r="E24" s="105" t="s">
        <v>144</v>
      </c>
      <c r="F24" s="104">
        <v>0</v>
      </c>
      <c r="G24" s="13">
        <v>2</v>
      </c>
      <c r="H24" s="13">
        <v>0</v>
      </c>
      <c r="I24" s="36"/>
    </row>
    <row r="25" spans="1:9" ht="54.75" customHeight="1">
      <c r="A25" s="147"/>
      <c r="B25" s="153"/>
      <c r="C25" s="153"/>
      <c r="D25" s="44" t="s">
        <v>45</v>
      </c>
      <c r="E25" s="104" t="s">
        <v>46</v>
      </c>
      <c r="F25" s="104">
        <v>0</v>
      </c>
      <c r="G25" s="13">
        <v>0</v>
      </c>
      <c r="H25" s="13">
        <v>1</v>
      </c>
      <c r="I25" s="71" t="s">
        <v>140</v>
      </c>
    </row>
    <row r="26" spans="1:9" ht="27" customHeight="1">
      <c r="A26" s="148"/>
      <c r="B26" s="154"/>
      <c r="C26" s="154"/>
      <c r="D26" s="151" t="s">
        <v>27</v>
      </c>
      <c r="E26" s="152"/>
      <c r="F26" s="34">
        <f>SUM(F23:F25)</f>
        <v>0</v>
      </c>
      <c r="G26" s="34">
        <f>SUM(G23:G25)</f>
        <v>3</v>
      </c>
      <c r="H26" s="34">
        <f>SUM(H23:H25)</f>
        <v>1</v>
      </c>
      <c r="I26" s="37"/>
    </row>
    <row r="27" spans="1:9" ht="29.25" customHeight="1" thickBot="1">
      <c r="A27" s="163" t="s">
        <v>29</v>
      </c>
      <c r="B27" s="164"/>
      <c r="C27" s="164"/>
      <c r="D27" s="164"/>
      <c r="E27" s="164"/>
      <c r="F27" s="112">
        <f>F12+F18+F22+F26</f>
        <v>85</v>
      </c>
      <c r="G27" s="112">
        <f>G12+G18+G22+G26</f>
        <v>8</v>
      </c>
      <c r="H27" s="112">
        <f>H12+H18+H22+H26</f>
        <v>3</v>
      </c>
      <c r="I27" s="38"/>
    </row>
    <row r="28" spans="1:9" ht="64.5" customHeight="1">
      <c r="A28" s="169" t="s">
        <v>8</v>
      </c>
      <c r="B28" s="159" t="s">
        <v>7</v>
      </c>
      <c r="C28" s="159">
        <v>138</v>
      </c>
      <c r="D28" s="46" t="s">
        <v>60</v>
      </c>
      <c r="E28" s="77" t="s">
        <v>46</v>
      </c>
      <c r="F28" s="113">
        <v>0</v>
      </c>
      <c r="G28" s="26">
        <v>0</v>
      </c>
      <c r="H28" s="26">
        <v>2</v>
      </c>
      <c r="I28" s="101" t="s">
        <v>142</v>
      </c>
    </row>
    <row r="29" spans="1:9" ht="30" customHeight="1">
      <c r="A29" s="146"/>
      <c r="B29" s="159"/>
      <c r="C29" s="159"/>
      <c r="D29" s="44" t="s">
        <v>61</v>
      </c>
      <c r="E29" s="105" t="s">
        <v>144</v>
      </c>
      <c r="F29" s="104">
        <v>0</v>
      </c>
      <c r="G29" s="13">
        <v>1</v>
      </c>
      <c r="H29" s="13">
        <v>0</v>
      </c>
      <c r="I29" s="68"/>
    </row>
    <row r="30" spans="1:9" ht="30" customHeight="1">
      <c r="A30" s="146"/>
      <c r="B30" s="159"/>
      <c r="C30" s="159"/>
      <c r="D30" s="72" t="s">
        <v>133</v>
      </c>
      <c r="E30" s="104" t="s">
        <v>148</v>
      </c>
      <c r="F30" s="104">
        <v>1</v>
      </c>
      <c r="G30" s="13">
        <v>0</v>
      </c>
      <c r="H30" s="13">
        <v>0</v>
      </c>
      <c r="I30" s="71" t="s">
        <v>149</v>
      </c>
    </row>
    <row r="31" spans="1:9" ht="30" customHeight="1">
      <c r="A31" s="146"/>
      <c r="B31" s="159"/>
      <c r="C31" s="159"/>
      <c r="D31" s="44" t="s">
        <v>63</v>
      </c>
      <c r="E31" s="105" t="s">
        <v>144</v>
      </c>
      <c r="F31" s="104">
        <v>0</v>
      </c>
      <c r="G31" s="13">
        <v>1</v>
      </c>
      <c r="H31" s="13">
        <v>0</v>
      </c>
      <c r="I31" s="69"/>
    </row>
    <row r="32" spans="1:9" ht="30" customHeight="1">
      <c r="A32" s="146"/>
      <c r="B32" s="160"/>
      <c r="C32" s="160"/>
      <c r="D32" s="137" t="s">
        <v>28</v>
      </c>
      <c r="E32" s="138"/>
      <c r="F32" s="111">
        <f>SUM(F28:F31)</f>
        <v>1</v>
      </c>
      <c r="G32" s="25">
        <f>SUM(G28:G31)</f>
        <v>2</v>
      </c>
      <c r="H32" s="25">
        <f>SUM(H28:H31)</f>
        <v>2</v>
      </c>
      <c r="I32" s="39"/>
    </row>
    <row r="33" spans="1:9" ht="57" customHeight="1">
      <c r="A33" s="146"/>
      <c r="B33" s="170" t="s">
        <v>64</v>
      </c>
      <c r="C33" s="154">
        <v>138</v>
      </c>
      <c r="D33" s="44" t="s">
        <v>60</v>
      </c>
      <c r="E33" s="104" t="s">
        <v>46</v>
      </c>
      <c r="F33" s="113">
        <v>0</v>
      </c>
      <c r="G33" s="26">
        <v>0</v>
      </c>
      <c r="H33" s="26">
        <v>2</v>
      </c>
      <c r="I33" s="73" t="s">
        <v>141</v>
      </c>
    </row>
    <row r="34" spans="1:9" ht="30" customHeight="1">
      <c r="A34" s="146"/>
      <c r="B34" s="171"/>
      <c r="C34" s="159"/>
      <c r="D34" s="44" t="s">
        <v>61</v>
      </c>
      <c r="E34" s="105" t="s">
        <v>144</v>
      </c>
      <c r="F34" s="104">
        <v>0</v>
      </c>
      <c r="G34" s="13">
        <v>1</v>
      </c>
      <c r="H34" s="13">
        <v>0</v>
      </c>
      <c r="I34" s="39"/>
    </row>
    <row r="35" spans="1:9" ht="30" customHeight="1">
      <c r="A35" s="146"/>
      <c r="B35" s="171"/>
      <c r="C35" s="159"/>
      <c r="D35" s="44" t="s">
        <v>62</v>
      </c>
      <c r="E35" s="104" t="s">
        <v>148</v>
      </c>
      <c r="F35" s="104">
        <v>7</v>
      </c>
      <c r="G35" s="13">
        <v>0</v>
      </c>
      <c r="H35" s="13">
        <v>0</v>
      </c>
      <c r="I35" s="71" t="s">
        <v>134</v>
      </c>
    </row>
    <row r="36" spans="1:9" ht="30" customHeight="1">
      <c r="A36" s="146"/>
      <c r="B36" s="171"/>
      <c r="C36" s="159"/>
      <c r="D36" s="44" t="s">
        <v>63</v>
      </c>
      <c r="E36" s="105" t="s">
        <v>144</v>
      </c>
      <c r="F36" s="104">
        <v>0</v>
      </c>
      <c r="G36" s="13">
        <v>1</v>
      </c>
      <c r="H36" s="13">
        <v>0</v>
      </c>
      <c r="I36" s="39"/>
    </row>
    <row r="37" spans="1:9" ht="30" customHeight="1">
      <c r="A37" s="146"/>
      <c r="B37" s="172"/>
      <c r="C37" s="160"/>
      <c r="D37" s="137" t="s">
        <v>27</v>
      </c>
      <c r="E37" s="138"/>
      <c r="F37" s="111">
        <f>SUM(F33:F36)</f>
        <v>7</v>
      </c>
      <c r="G37" s="25">
        <f>SUM(G33:G36)</f>
        <v>2</v>
      </c>
      <c r="H37" s="25">
        <f>SUM(H33:H36)</f>
        <v>2</v>
      </c>
      <c r="I37" s="39"/>
    </row>
    <row r="38" spans="1:9" ht="30" customHeight="1">
      <c r="A38" s="146"/>
      <c r="B38" s="154" t="s">
        <v>9</v>
      </c>
      <c r="C38" s="154">
        <v>330</v>
      </c>
      <c r="D38" s="44" t="s">
        <v>71</v>
      </c>
      <c r="E38" s="106" t="s">
        <v>145</v>
      </c>
      <c r="F38" s="104">
        <v>1</v>
      </c>
      <c r="G38" s="52">
        <v>0</v>
      </c>
      <c r="H38" s="52">
        <v>0</v>
      </c>
      <c r="I38" s="71" t="s">
        <v>134</v>
      </c>
    </row>
    <row r="39" spans="1:9" ht="30" customHeight="1">
      <c r="A39" s="146"/>
      <c r="B39" s="159"/>
      <c r="C39" s="159"/>
      <c r="D39" s="44" t="s">
        <v>72</v>
      </c>
      <c r="E39" s="106" t="s">
        <v>145</v>
      </c>
      <c r="F39" s="104">
        <v>1</v>
      </c>
      <c r="G39" s="52">
        <v>0</v>
      </c>
      <c r="H39" s="52">
        <v>0</v>
      </c>
      <c r="I39" s="71" t="s">
        <v>134</v>
      </c>
    </row>
    <row r="40" spans="1:9" ht="30" customHeight="1">
      <c r="A40" s="146"/>
      <c r="B40" s="159"/>
      <c r="C40" s="159"/>
      <c r="D40" s="60" t="s">
        <v>120</v>
      </c>
      <c r="E40" s="104" t="s">
        <v>148</v>
      </c>
      <c r="F40" s="104">
        <v>27</v>
      </c>
      <c r="G40" s="52">
        <v>0</v>
      </c>
      <c r="H40" s="52">
        <v>0</v>
      </c>
      <c r="I40" s="71" t="s">
        <v>134</v>
      </c>
    </row>
    <row r="41" spans="1:9" ht="28.5" customHeight="1">
      <c r="A41" s="146"/>
      <c r="B41" s="159"/>
      <c r="C41" s="159"/>
      <c r="D41" s="44" t="s">
        <v>74</v>
      </c>
      <c r="E41" s="104" t="s">
        <v>46</v>
      </c>
      <c r="F41" s="104">
        <v>0</v>
      </c>
      <c r="G41" s="52">
        <v>0</v>
      </c>
      <c r="H41" s="52">
        <v>8</v>
      </c>
      <c r="I41" s="155" t="s">
        <v>135</v>
      </c>
    </row>
    <row r="42" spans="1:9" ht="27" customHeight="1">
      <c r="A42" s="146"/>
      <c r="B42" s="159"/>
      <c r="C42" s="159"/>
      <c r="D42" s="44" t="s">
        <v>75</v>
      </c>
      <c r="E42" s="105" t="s">
        <v>144</v>
      </c>
      <c r="F42" s="104">
        <v>0</v>
      </c>
      <c r="G42" s="52">
        <v>6</v>
      </c>
      <c r="H42" s="52">
        <v>0</v>
      </c>
      <c r="I42" s="156"/>
    </row>
    <row r="43" spans="1:9" ht="28.5" customHeight="1">
      <c r="A43" s="146"/>
      <c r="B43" s="159"/>
      <c r="C43" s="159"/>
      <c r="D43" s="46" t="s">
        <v>84</v>
      </c>
      <c r="E43" s="104" t="s">
        <v>46</v>
      </c>
      <c r="F43" s="104">
        <v>0</v>
      </c>
      <c r="G43" s="52">
        <v>0</v>
      </c>
      <c r="H43" s="52">
        <v>44</v>
      </c>
      <c r="I43" s="156"/>
    </row>
    <row r="44" spans="1:9" ht="28.5" customHeight="1">
      <c r="A44" s="146"/>
      <c r="B44" s="159"/>
      <c r="C44" s="159"/>
      <c r="D44" s="57" t="s">
        <v>76</v>
      </c>
      <c r="E44" s="105" t="s">
        <v>144</v>
      </c>
      <c r="F44" s="104">
        <v>0</v>
      </c>
      <c r="G44" s="52">
        <v>1</v>
      </c>
      <c r="H44" s="52">
        <v>0</v>
      </c>
      <c r="I44" s="156"/>
    </row>
    <row r="45" spans="1:9" ht="28.5" customHeight="1">
      <c r="A45" s="146"/>
      <c r="B45" s="159"/>
      <c r="C45" s="159"/>
      <c r="D45" s="46" t="s">
        <v>77</v>
      </c>
      <c r="E45" s="104" t="s">
        <v>46</v>
      </c>
      <c r="F45" s="104">
        <v>0</v>
      </c>
      <c r="G45" s="52">
        <v>0</v>
      </c>
      <c r="H45" s="52">
        <v>9</v>
      </c>
      <c r="I45" s="156"/>
    </row>
    <row r="46" spans="1:9" ht="27.75" customHeight="1">
      <c r="A46" s="146"/>
      <c r="B46" s="159"/>
      <c r="C46" s="159"/>
      <c r="D46" s="46" t="s">
        <v>78</v>
      </c>
      <c r="E46" s="105" t="s">
        <v>39</v>
      </c>
      <c r="F46" s="104">
        <v>0</v>
      </c>
      <c r="G46" s="52">
        <v>1</v>
      </c>
      <c r="H46" s="52">
        <v>0</v>
      </c>
      <c r="I46" s="157"/>
    </row>
    <row r="47" spans="1:9" ht="30" customHeight="1">
      <c r="A47" s="146"/>
      <c r="B47" s="159"/>
      <c r="C47" s="159"/>
      <c r="D47" s="44" t="s">
        <v>79</v>
      </c>
      <c r="E47" s="105" t="s">
        <v>144</v>
      </c>
      <c r="F47" s="104">
        <v>0</v>
      </c>
      <c r="G47" s="52">
        <v>1</v>
      </c>
      <c r="H47" s="52">
        <v>0</v>
      </c>
      <c r="I47" s="64"/>
    </row>
    <row r="48" spans="1:9" ht="30" customHeight="1">
      <c r="A48" s="146"/>
      <c r="B48" s="159"/>
      <c r="C48" s="159"/>
      <c r="D48" s="44" t="s">
        <v>80</v>
      </c>
      <c r="E48" s="105" t="s">
        <v>144</v>
      </c>
      <c r="F48" s="104">
        <v>0</v>
      </c>
      <c r="G48" s="52">
        <v>1</v>
      </c>
      <c r="H48" s="52">
        <v>0</v>
      </c>
      <c r="I48" s="64"/>
    </row>
    <row r="49" spans="1:9" ht="30" customHeight="1">
      <c r="A49" s="146"/>
      <c r="B49" s="159"/>
      <c r="C49" s="159"/>
      <c r="D49" s="44" t="s">
        <v>81</v>
      </c>
      <c r="E49" s="106" t="s">
        <v>145</v>
      </c>
      <c r="F49" s="104">
        <v>9</v>
      </c>
      <c r="G49" s="52">
        <v>0</v>
      </c>
      <c r="H49" s="52">
        <v>0</v>
      </c>
      <c r="I49" s="71" t="s">
        <v>134</v>
      </c>
    </row>
    <row r="50" spans="1:9" ht="30" customHeight="1">
      <c r="A50" s="146"/>
      <c r="B50" s="160"/>
      <c r="C50" s="160"/>
      <c r="D50" s="137" t="s">
        <v>27</v>
      </c>
      <c r="E50" s="138"/>
      <c r="F50" s="114">
        <f>SUM(F38:F49)</f>
        <v>38</v>
      </c>
      <c r="G50" s="58">
        <f>SUM(G38:G49)</f>
        <v>10</v>
      </c>
      <c r="H50" s="58">
        <f>SUM(H38:H49)</f>
        <v>61</v>
      </c>
      <c r="I50" s="40"/>
    </row>
    <row r="51" spans="1:9" ht="59.25" customHeight="1">
      <c r="A51" s="146"/>
      <c r="B51" s="153" t="s">
        <v>10</v>
      </c>
      <c r="C51" s="153">
        <v>330</v>
      </c>
      <c r="D51" s="44" t="s">
        <v>88</v>
      </c>
      <c r="E51" s="104" t="s">
        <v>46</v>
      </c>
      <c r="F51" s="104">
        <v>0</v>
      </c>
      <c r="G51" s="52">
        <v>0</v>
      </c>
      <c r="H51" s="13">
        <v>1</v>
      </c>
      <c r="I51" s="128" t="s">
        <v>155</v>
      </c>
    </row>
    <row r="52" spans="1:9" ht="35.25" customHeight="1">
      <c r="A52" s="146"/>
      <c r="B52" s="153"/>
      <c r="C52" s="153"/>
      <c r="D52" s="72" t="s">
        <v>136</v>
      </c>
      <c r="E52" s="104" t="s">
        <v>148</v>
      </c>
      <c r="F52" s="104">
        <v>40</v>
      </c>
      <c r="G52" s="13">
        <v>0</v>
      </c>
      <c r="H52" s="13">
        <v>0</v>
      </c>
      <c r="I52" s="71" t="s">
        <v>134</v>
      </c>
    </row>
    <row r="53" spans="1:9" ht="30" customHeight="1">
      <c r="A53" s="146"/>
      <c r="B53" s="153"/>
      <c r="C53" s="153"/>
      <c r="D53" s="137" t="s">
        <v>27</v>
      </c>
      <c r="E53" s="138"/>
      <c r="F53" s="114">
        <f>SUM(F51:F52)</f>
        <v>40</v>
      </c>
      <c r="G53" s="29">
        <f>SUM(G51:G52)</f>
        <v>0</v>
      </c>
      <c r="H53" s="29">
        <f>SUM(H51:H52)</f>
        <v>1</v>
      </c>
      <c r="I53" s="64"/>
    </row>
    <row r="54" spans="1:9" ht="30" customHeight="1" thickBot="1">
      <c r="A54" s="163" t="s">
        <v>29</v>
      </c>
      <c r="B54" s="164"/>
      <c r="C54" s="164"/>
      <c r="D54" s="164"/>
      <c r="E54" s="164"/>
      <c r="F54" s="112">
        <f>F32+F37+F50+F53</f>
        <v>86</v>
      </c>
      <c r="G54" s="112">
        <f>G32+G37+G50+G53</f>
        <v>14</v>
      </c>
      <c r="H54" s="112">
        <f>H32+H37+H50+H53</f>
        <v>66</v>
      </c>
      <c r="I54" s="38"/>
    </row>
    <row r="55" spans="1:9" s="6" customFormat="1" ht="46.5" customHeight="1">
      <c r="A55" s="165" t="s">
        <v>11</v>
      </c>
      <c r="B55" s="160" t="s">
        <v>12</v>
      </c>
      <c r="C55" s="160">
        <v>210</v>
      </c>
      <c r="D55" s="75" t="s">
        <v>70</v>
      </c>
      <c r="E55" s="76" t="s">
        <v>146</v>
      </c>
      <c r="F55" s="76" t="s">
        <v>70</v>
      </c>
      <c r="G55" s="77" t="s">
        <v>70</v>
      </c>
      <c r="H55" s="77" t="s">
        <v>70</v>
      </c>
      <c r="I55" s="74" t="s">
        <v>137</v>
      </c>
    </row>
    <row r="56" spans="1:9" s="6" customFormat="1" ht="28.5" customHeight="1">
      <c r="A56" s="166"/>
      <c r="B56" s="153"/>
      <c r="C56" s="153"/>
      <c r="D56" s="137" t="s">
        <v>28</v>
      </c>
      <c r="E56" s="138"/>
      <c r="F56" s="111">
        <f>SUM(F55:F55)</f>
        <v>0</v>
      </c>
      <c r="G56" s="16">
        <f>SUM(G55:G55)</f>
        <v>0</v>
      </c>
      <c r="H56" s="16">
        <f>SUM(H55:H55)</f>
        <v>0</v>
      </c>
      <c r="I56" s="17"/>
    </row>
    <row r="57" spans="1:9" s="6" customFormat="1" ht="28.5" customHeight="1">
      <c r="A57" s="166"/>
      <c r="B57" s="153" t="s">
        <v>13</v>
      </c>
      <c r="C57" s="153">
        <v>210</v>
      </c>
      <c r="D57" s="60" t="s">
        <v>98</v>
      </c>
      <c r="E57" s="105" t="s">
        <v>144</v>
      </c>
      <c r="F57" s="104">
        <v>0</v>
      </c>
      <c r="G57" s="13">
        <v>1</v>
      </c>
      <c r="H57" s="13">
        <v>0</v>
      </c>
      <c r="I57" s="17"/>
    </row>
    <row r="58" spans="1:9" s="6" customFormat="1" ht="28.5" customHeight="1">
      <c r="A58" s="166"/>
      <c r="B58" s="153"/>
      <c r="C58" s="153"/>
      <c r="D58" s="63" t="s">
        <v>99</v>
      </c>
      <c r="E58" s="105" t="s">
        <v>144</v>
      </c>
      <c r="F58" s="104">
        <v>0</v>
      </c>
      <c r="G58" s="13">
        <v>1</v>
      </c>
      <c r="H58" s="13">
        <v>0</v>
      </c>
      <c r="I58" s="35"/>
    </row>
    <row r="59" spans="1:9" s="6" customFormat="1" ht="28.5" customHeight="1">
      <c r="A59" s="166"/>
      <c r="B59" s="153"/>
      <c r="C59" s="153"/>
      <c r="D59" s="62" t="s">
        <v>100</v>
      </c>
      <c r="E59" s="104" t="s">
        <v>46</v>
      </c>
      <c r="F59" s="104">
        <v>0</v>
      </c>
      <c r="G59" s="13">
        <v>0</v>
      </c>
      <c r="H59" s="13">
        <v>2</v>
      </c>
      <c r="I59" s="78" t="s">
        <v>138</v>
      </c>
    </row>
    <row r="60" spans="1:9" s="6" customFormat="1" ht="28.5" customHeight="1">
      <c r="A60" s="166"/>
      <c r="B60" s="153"/>
      <c r="C60" s="153"/>
      <c r="D60" s="21" t="s">
        <v>101</v>
      </c>
      <c r="E60" s="105" t="s">
        <v>144</v>
      </c>
      <c r="F60" s="104">
        <v>0</v>
      </c>
      <c r="G60" s="13">
        <v>1</v>
      </c>
      <c r="H60" s="13">
        <v>0</v>
      </c>
      <c r="I60" s="17"/>
    </row>
    <row r="61" spans="1:9" s="6" customFormat="1" ht="28.5" customHeight="1">
      <c r="A61" s="166"/>
      <c r="B61" s="153"/>
      <c r="C61" s="153"/>
      <c r="D61" s="62" t="s">
        <v>102</v>
      </c>
      <c r="E61" s="104" t="s">
        <v>46</v>
      </c>
      <c r="F61" s="104">
        <v>0</v>
      </c>
      <c r="G61" s="13">
        <v>0</v>
      </c>
      <c r="H61" s="13">
        <v>1</v>
      </c>
      <c r="I61" s="78" t="s">
        <v>138</v>
      </c>
    </row>
    <row r="62" spans="1:9" s="6" customFormat="1" ht="28.5" customHeight="1">
      <c r="A62" s="166"/>
      <c r="B62" s="153"/>
      <c r="C62" s="153"/>
      <c r="D62" s="21" t="s">
        <v>103</v>
      </c>
      <c r="E62" s="105" t="s">
        <v>144</v>
      </c>
      <c r="F62" s="104">
        <v>0</v>
      </c>
      <c r="G62" s="13">
        <v>11</v>
      </c>
      <c r="H62" s="13">
        <v>0</v>
      </c>
      <c r="I62" s="35"/>
    </row>
    <row r="63" spans="1:9" s="6" customFormat="1" ht="28.5" customHeight="1">
      <c r="A63" s="166"/>
      <c r="B63" s="153"/>
      <c r="C63" s="153"/>
      <c r="D63" s="62" t="s">
        <v>104</v>
      </c>
      <c r="E63" s="104" t="s">
        <v>46</v>
      </c>
      <c r="F63" s="104">
        <v>0</v>
      </c>
      <c r="G63" s="13">
        <v>0</v>
      </c>
      <c r="H63" s="13">
        <v>2</v>
      </c>
      <c r="I63" s="78" t="s">
        <v>138</v>
      </c>
    </row>
    <row r="64" spans="1:9" s="6" customFormat="1" ht="28.5" customHeight="1">
      <c r="A64" s="166"/>
      <c r="B64" s="153"/>
      <c r="C64" s="153"/>
      <c r="D64" s="62" t="s">
        <v>105</v>
      </c>
      <c r="E64" s="105" t="s">
        <v>144</v>
      </c>
      <c r="F64" s="104">
        <v>0</v>
      </c>
      <c r="G64" s="13">
        <v>1</v>
      </c>
      <c r="H64" s="13">
        <v>0</v>
      </c>
      <c r="I64" s="17"/>
    </row>
    <row r="65" spans="1:9" s="6" customFormat="1" ht="28.5" customHeight="1">
      <c r="A65" s="166"/>
      <c r="B65" s="153"/>
      <c r="C65" s="153"/>
      <c r="D65" s="62" t="s">
        <v>106</v>
      </c>
      <c r="E65" s="105" t="s">
        <v>144</v>
      </c>
      <c r="F65" s="104">
        <v>0</v>
      </c>
      <c r="G65" s="13">
        <v>1</v>
      </c>
      <c r="H65" s="13">
        <v>0</v>
      </c>
      <c r="I65" s="17"/>
    </row>
    <row r="66" spans="1:9" s="6" customFormat="1" ht="28.5" customHeight="1">
      <c r="A66" s="166"/>
      <c r="B66" s="153"/>
      <c r="C66" s="153"/>
      <c r="D66" s="21" t="s">
        <v>107</v>
      </c>
      <c r="E66" s="105" t="s">
        <v>39</v>
      </c>
      <c r="F66" s="104">
        <v>0</v>
      </c>
      <c r="G66" s="13">
        <v>53</v>
      </c>
      <c r="H66" s="13">
        <v>0</v>
      </c>
      <c r="I66" s="17"/>
    </row>
    <row r="67" spans="1:9" s="6" customFormat="1" ht="28.5" customHeight="1">
      <c r="A67" s="166"/>
      <c r="B67" s="153"/>
      <c r="C67" s="153"/>
      <c r="D67" s="62" t="s">
        <v>108</v>
      </c>
      <c r="E67" s="104" t="s">
        <v>46</v>
      </c>
      <c r="F67" s="104">
        <v>0</v>
      </c>
      <c r="G67" s="13">
        <v>0</v>
      </c>
      <c r="H67" s="13">
        <v>18</v>
      </c>
      <c r="I67" s="78" t="s">
        <v>138</v>
      </c>
    </row>
    <row r="68" spans="1:9" s="6" customFormat="1" ht="28.5" customHeight="1">
      <c r="A68" s="166"/>
      <c r="B68" s="153"/>
      <c r="C68" s="153"/>
      <c r="D68" s="62" t="s">
        <v>109</v>
      </c>
      <c r="E68" s="105" t="s">
        <v>39</v>
      </c>
      <c r="F68" s="104">
        <v>0</v>
      </c>
      <c r="G68" s="13">
        <v>1</v>
      </c>
      <c r="H68" s="13">
        <v>0</v>
      </c>
      <c r="I68" s="35"/>
    </row>
    <row r="69" spans="1:9" s="6" customFormat="1" ht="28.5" customHeight="1">
      <c r="A69" s="166"/>
      <c r="B69" s="153"/>
      <c r="C69" s="153"/>
      <c r="D69" s="21" t="s">
        <v>121</v>
      </c>
      <c r="E69" s="104" t="s">
        <v>46</v>
      </c>
      <c r="F69" s="104">
        <v>0</v>
      </c>
      <c r="G69" s="13">
        <v>0</v>
      </c>
      <c r="H69" s="13">
        <v>6</v>
      </c>
      <c r="I69" s="78" t="s">
        <v>138</v>
      </c>
    </row>
    <row r="70" spans="1:9" s="6" customFormat="1" ht="28.5" customHeight="1">
      <c r="A70" s="166"/>
      <c r="B70" s="153"/>
      <c r="C70" s="153"/>
      <c r="D70" s="60" t="s">
        <v>110</v>
      </c>
      <c r="E70" s="105" t="s">
        <v>39</v>
      </c>
      <c r="F70" s="104">
        <v>0</v>
      </c>
      <c r="G70" s="13">
        <v>1</v>
      </c>
      <c r="H70" s="13">
        <v>0</v>
      </c>
      <c r="I70" s="17"/>
    </row>
    <row r="71" spans="1:9" s="6" customFormat="1" ht="28.5" customHeight="1">
      <c r="A71" s="166"/>
      <c r="B71" s="153"/>
      <c r="C71" s="153"/>
      <c r="D71" s="60" t="s">
        <v>111</v>
      </c>
      <c r="E71" s="105" t="s">
        <v>39</v>
      </c>
      <c r="F71" s="104">
        <v>0</v>
      </c>
      <c r="G71" s="13">
        <v>1</v>
      </c>
      <c r="H71" s="13">
        <v>0</v>
      </c>
      <c r="I71" s="17"/>
    </row>
    <row r="72" spans="1:9" s="6" customFormat="1" ht="28.5" customHeight="1">
      <c r="A72" s="166"/>
      <c r="B72" s="153"/>
      <c r="C72" s="153"/>
      <c r="D72" s="60" t="s">
        <v>112</v>
      </c>
      <c r="E72" s="105" t="s">
        <v>39</v>
      </c>
      <c r="F72" s="104">
        <v>0</v>
      </c>
      <c r="G72" s="13">
        <v>1</v>
      </c>
      <c r="H72" s="13">
        <v>0</v>
      </c>
      <c r="I72" s="17"/>
    </row>
    <row r="73" spans="1:9" s="6" customFormat="1" ht="28.5" customHeight="1">
      <c r="A73" s="166"/>
      <c r="B73" s="153"/>
      <c r="C73" s="153"/>
      <c r="D73" s="60" t="s">
        <v>113</v>
      </c>
      <c r="E73" s="105" t="s">
        <v>39</v>
      </c>
      <c r="F73" s="104">
        <v>0</v>
      </c>
      <c r="G73" s="13">
        <v>1</v>
      </c>
      <c r="H73" s="13">
        <v>0</v>
      </c>
      <c r="I73" s="35"/>
    </row>
    <row r="74" spans="1:9" s="6" customFormat="1" ht="28.5" customHeight="1">
      <c r="A74" s="166"/>
      <c r="B74" s="153"/>
      <c r="C74" s="153"/>
      <c r="D74" s="60" t="s">
        <v>114</v>
      </c>
      <c r="E74" s="105" t="s">
        <v>39</v>
      </c>
      <c r="F74" s="104">
        <v>0</v>
      </c>
      <c r="G74" s="13">
        <v>1</v>
      </c>
      <c r="H74" s="13">
        <v>0</v>
      </c>
      <c r="I74" s="17"/>
    </row>
    <row r="75" spans="1:9" s="6" customFormat="1" ht="28.5" customHeight="1">
      <c r="A75" s="166"/>
      <c r="B75" s="153"/>
      <c r="C75" s="153"/>
      <c r="D75" s="60" t="s">
        <v>115</v>
      </c>
      <c r="E75" s="105" t="s">
        <v>39</v>
      </c>
      <c r="F75" s="104">
        <v>0</v>
      </c>
      <c r="G75" s="13">
        <v>1</v>
      </c>
      <c r="H75" s="13">
        <v>0</v>
      </c>
      <c r="I75" s="17"/>
    </row>
    <row r="76" spans="1:9" s="6" customFormat="1" ht="28.5" customHeight="1">
      <c r="A76" s="166"/>
      <c r="B76" s="153"/>
      <c r="C76" s="153"/>
      <c r="D76" s="137" t="s">
        <v>28</v>
      </c>
      <c r="E76" s="138"/>
      <c r="F76" s="111">
        <f>SUM(F57:F75)</f>
        <v>0</v>
      </c>
      <c r="G76" s="16">
        <f>SUM(G57:G75)</f>
        <v>76</v>
      </c>
      <c r="H76" s="16">
        <f>SUM(H57:H75)</f>
        <v>29</v>
      </c>
      <c r="I76" s="17"/>
    </row>
    <row r="77" spans="1:9" s="6" customFormat="1" ht="28.5" customHeight="1">
      <c r="A77" s="166"/>
      <c r="B77" s="153" t="s">
        <v>14</v>
      </c>
      <c r="C77" s="153">
        <v>150</v>
      </c>
      <c r="D77" s="130" t="s">
        <v>70</v>
      </c>
      <c r="E77" s="105" t="s">
        <v>70</v>
      </c>
      <c r="F77" s="104" t="s">
        <v>70</v>
      </c>
      <c r="G77" s="104" t="s">
        <v>70</v>
      </c>
      <c r="H77" s="104" t="s">
        <v>70</v>
      </c>
      <c r="I77" s="155" t="s">
        <v>161</v>
      </c>
    </row>
    <row r="78" spans="1:9" s="6" customFormat="1" ht="27" customHeight="1">
      <c r="A78" s="166"/>
      <c r="B78" s="153"/>
      <c r="C78" s="153"/>
      <c r="D78" s="137" t="s">
        <v>28</v>
      </c>
      <c r="E78" s="138"/>
      <c r="F78" s="111">
        <f>SUM(F77:F77)</f>
        <v>0</v>
      </c>
      <c r="G78" s="111">
        <f>SUM(G77:G77)</f>
        <v>0</v>
      </c>
      <c r="H78" s="111">
        <f>SUM(H77:H77)</f>
        <v>0</v>
      </c>
      <c r="I78" s="158"/>
    </row>
    <row r="79" spans="1:9" s="6" customFormat="1" ht="27" customHeight="1" thickBot="1">
      <c r="A79" s="161" t="s">
        <v>29</v>
      </c>
      <c r="B79" s="162"/>
      <c r="C79" s="162"/>
      <c r="D79" s="162"/>
      <c r="E79" s="162"/>
      <c r="F79" s="115">
        <f>F56+F76+F78</f>
        <v>0</v>
      </c>
      <c r="G79" s="115">
        <f>G56+G76+G78</f>
        <v>76</v>
      </c>
      <c r="H79" s="115">
        <f>H56+H76+H78</f>
        <v>29</v>
      </c>
      <c r="I79" s="38"/>
    </row>
    <row r="80" spans="1:9" ht="45.75" customHeight="1" thickBot="1">
      <c r="A80" s="174" t="s">
        <v>127</v>
      </c>
      <c r="B80" s="175"/>
      <c r="C80" s="175"/>
      <c r="D80" s="175"/>
      <c r="E80" s="175"/>
      <c r="F80" s="175"/>
      <c r="G80" s="175"/>
      <c r="H80" s="175"/>
      <c r="I80" s="176"/>
    </row>
  </sheetData>
  <sheetProtection selectLockedCells="1" selectUnlockedCells="1"/>
  <mergeCells count="52">
    <mergeCell ref="A80:I80"/>
    <mergeCell ref="C38:C50"/>
    <mergeCell ref="F2:H2"/>
    <mergeCell ref="F3:F4"/>
    <mergeCell ref="B19:B22"/>
    <mergeCell ref="B13:B18"/>
    <mergeCell ref="E2:E4"/>
    <mergeCell ref="D76:E76"/>
    <mergeCell ref="B23:B26"/>
    <mergeCell ref="D2:D4"/>
    <mergeCell ref="B2:B4"/>
    <mergeCell ref="B33:B37"/>
    <mergeCell ref="C33:C37"/>
    <mergeCell ref="D37:E37"/>
    <mergeCell ref="B28:B32"/>
    <mergeCell ref="C13:C18"/>
    <mergeCell ref="C5:C12"/>
    <mergeCell ref="B5:B12"/>
    <mergeCell ref="A28:A53"/>
    <mergeCell ref="B55:B56"/>
    <mergeCell ref="B77:B78"/>
    <mergeCell ref="D18:E18"/>
    <mergeCell ref="C19:C22"/>
    <mergeCell ref="D78:E78"/>
    <mergeCell ref="D53:E53"/>
    <mergeCell ref="A27:E27"/>
    <mergeCell ref="A55:A78"/>
    <mergeCell ref="C28:C32"/>
    <mergeCell ref="C51:C53"/>
    <mergeCell ref="C77:C78"/>
    <mergeCell ref="C57:C76"/>
    <mergeCell ref="B51:B53"/>
    <mergeCell ref="I41:I46"/>
    <mergeCell ref="I77:I78"/>
    <mergeCell ref="B38:B50"/>
    <mergeCell ref="A79:E79"/>
    <mergeCell ref="D32:E32"/>
    <mergeCell ref="D50:E50"/>
    <mergeCell ref="B57:B76"/>
    <mergeCell ref="A54:E54"/>
    <mergeCell ref="D56:E56"/>
    <mergeCell ref="C55:C56"/>
    <mergeCell ref="A1:I1"/>
    <mergeCell ref="G3:H3"/>
    <mergeCell ref="D12:E12"/>
    <mergeCell ref="I2:I4"/>
    <mergeCell ref="A2:A4"/>
    <mergeCell ref="A5:A26"/>
    <mergeCell ref="C2:C4"/>
    <mergeCell ref="D22:E22"/>
    <mergeCell ref="D26:E26"/>
    <mergeCell ref="C23:C26"/>
  </mergeCells>
  <printOptions gridLines="1"/>
  <pageMargins left="0.1968503937007874" right="0.2362204724409449" top="0.31496062992125984" bottom="0.36" header="0.2362204724409449" footer="0.03937007874015748"/>
  <pageSetup horizontalDpi="600" verticalDpi="600" orientation="portrait" paperSize="9" scale="94" r:id="rId1"/>
  <headerFooter alignWithMargins="0">
    <oddFooter>&amp;C&amp;9&amp;P&amp;R&amp;9海南省生态环境保护厅</oddFooter>
  </headerFooter>
  <rowBreaks count="2" manualBreakCount="2">
    <brk id="23" max="8" man="1"/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9.125" style="5" customWidth="1"/>
    <col min="2" max="3" width="8.875" style="5" customWidth="1"/>
    <col min="4" max="4" width="13.75390625" style="0" customWidth="1"/>
    <col min="5" max="5" width="13.875" style="118" customWidth="1"/>
    <col min="6" max="6" width="7.375" style="2" customWidth="1"/>
    <col min="7" max="8" width="6.875" style="0" customWidth="1"/>
    <col min="9" max="9" width="25.75390625" style="0" customWidth="1"/>
  </cols>
  <sheetData>
    <row r="1" spans="1:9" ht="46.5" customHeight="1" thickBot="1">
      <c r="A1" s="194" t="s">
        <v>129</v>
      </c>
      <c r="B1" s="194"/>
      <c r="C1" s="194"/>
      <c r="D1" s="194"/>
      <c r="E1" s="194"/>
      <c r="F1" s="194"/>
      <c r="G1" s="194"/>
      <c r="H1" s="194"/>
      <c r="I1" s="194"/>
    </row>
    <row r="2" spans="1:9" ht="34.5" customHeight="1">
      <c r="A2" s="142" t="s">
        <v>0</v>
      </c>
      <c r="B2" s="197" t="s">
        <v>1</v>
      </c>
      <c r="C2" s="197" t="s">
        <v>2</v>
      </c>
      <c r="D2" s="200" t="s">
        <v>41</v>
      </c>
      <c r="E2" s="180" t="s">
        <v>40</v>
      </c>
      <c r="F2" s="202" t="s">
        <v>24</v>
      </c>
      <c r="G2" s="203"/>
      <c r="H2" s="204"/>
      <c r="I2" s="139" t="s">
        <v>23</v>
      </c>
    </row>
    <row r="3" spans="1:9" ht="29.25" customHeight="1">
      <c r="A3" s="195"/>
      <c r="B3" s="198"/>
      <c r="C3" s="198"/>
      <c r="D3" s="136"/>
      <c r="E3" s="178"/>
      <c r="F3" s="135" t="s">
        <v>25</v>
      </c>
      <c r="G3" s="206" t="s">
        <v>26</v>
      </c>
      <c r="H3" s="207"/>
      <c r="I3" s="192"/>
    </row>
    <row r="4" spans="1:9" ht="23.25" customHeight="1" thickBot="1">
      <c r="A4" s="196"/>
      <c r="B4" s="199"/>
      <c r="C4" s="199"/>
      <c r="D4" s="150"/>
      <c r="E4" s="201"/>
      <c r="F4" s="205"/>
      <c r="G4" s="50" t="s">
        <v>22</v>
      </c>
      <c r="H4" s="50" t="s">
        <v>18</v>
      </c>
      <c r="I4" s="193"/>
    </row>
    <row r="5" spans="1:9" ht="27" customHeight="1">
      <c r="A5" s="211" t="s">
        <v>19</v>
      </c>
      <c r="B5" s="167" t="s">
        <v>4</v>
      </c>
      <c r="C5" s="167">
        <v>350</v>
      </c>
      <c r="D5" s="84" t="s">
        <v>55</v>
      </c>
      <c r="E5" s="116" t="s">
        <v>39</v>
      </c>
      <c r="F5" s="85">
        <v>0</v>
      </c>
      <c r="G5" s="86">
        <v>1</v>
      </c>
      <c r="H5" s="86">
        <v>0</v>
      </c>
      <c r="I5" s="87"/>
    </row>
    <row r="6" spans="1:9" ht="34.5" customHeight="1">
      <c r="A6" s="212"/>
      <c r="B6" s="168"/>
      <c r="C6" s="168"/>
      <c r="D6" s="44" t="s">
        <v>56</v>
      </c>
      <c r="E6" s="117" t="s">
        <v>46</v>
      </c>
      <c r="F6" s="48">
        <v>0</v>
      </c>
      <c r="G6" s="51">
        <v>0</v>
      </c>
      <c r="H6" s="51">
        <v>1</v>
      </c>
      <c r="I6" s="125" t="s">
        <v>151</v>
      </c>
    </row>
    <row r="7" spans="1:9" ht="27" customHeight="1">
      <c r="A7" s="212"/>
      <c r="B7" s="168"/>
      <c r="C7" s="168"/>
      <c r="D7" s="44" t="s">
        <v>57</v>
      </c>
      <c r="E7" s="117" t="s">
        <v>39</v>
      </c>
      <c r="F7" s="48">
        <v>0</v>
      </c>
      <c r="G7" s="51">
        <v>1</v>
      </c>
      <c r="H7" s="51">
        <v>0</v>
      </c>
      <c r="I7" s="80"/>
    </row>
    <row r="8" spans="1:9" ht="35.25" customHeight="1">
      <c r="A8" s="212"/>
      <c r="B8" s="168"/>
      <c r="C8" s="168"/>
      <c r="D8" s="44" t="s">
        <v>58</v>
      </c>
      <c r="E8" s="117" t="s">
        <v>46</v>
      </c>
      <c r="F8" s="48">
        <v>0</v>
      </c>
      <c r="G8" s="51">
        <v>0</v>
      </c>
      <c r="H8" s="51">
        <v>2</v>
      </c>
      <c r="I8" s="125" t="s">
        <v>151</v>
      </c>
    </row>
    <row r="9" spans="1:9" ht="33" customHeight="1">
      <c r="A9" s="212"/>
      <c r="B9" s="168"/>
      <c r="C9" s="168"/>
      <c r="D9" s="60" t="s">
        <v>118</v>
      </c>
      <c r="E9" s="117" t="s">
        <v>147</v>
      </c>
      <c r="F9" s="48">
        <v>46</v>
      </c>
      <c r="G9" s="51">
        <v>0</v>
      </c>
      <c r="H9" s="51">
        <v>0</v>
      </c>
      <c r="I9" s="71" t="s">
        <v>150</v>
      </c>
    </row>
    <row r="10" spans="1:9" ht="33.75" customHeight="1">
      <c r="A10" s="212"/>
      <c r="B10" s="168"/>
      <c r="C10" s="168"/>
      <c r="D10" s="60" t="s">
        <v>117</v>
      </c>
      <c r="E10" s="117" t="s">
        <v>147</v>
      </c>
      <c r="F10" s="48">
        <v>19</v>
      </c>
      <c r="G10" s="51">
        <v>0</v>
      </c>
      <c r="H10" s="51">
        <v>0</v>
      </c>
      <c r="I10" s="71" t="s">
        <v>150</v>
      </c>
    </row>
    <row r="11" spans="1:9" ht="32.25" customHeight="1">
      <c r="A11" s="212"/>
      <c r="B11" s="168"/>
      <c r="C11" s="168"/>
      <c r="D11" s="44" t="s">
        <v>59</v>
      </c>
      <c r="E11" s="117" t="s">
        <v>39</v>
      </c>
      <c r="F11" s="48">
        <v>0</v>
      </c>
      <c r="G11" s="51">
        <v>1</v>
      </c>
      <c r="H11" s="51">
        <v>0</v>
      </c>
      <c r="I11" s="79"/>
    </row>
    <row r="12" spans="1:9" ht="51.75" customHeight="1">
      <c r="A12" s="212"/>
      <c r="B12" s="168"/>
      <c r="C12" s="168"/>
      <c r="D12" s="44" t="s">
        <v>37</v>
      </c>
      <c r="E12" s="117" t="s">
        <v>147</v>
      </c>
      <c r="F12" s="48">
        <v>4</v>
      </c>
      <c r="G12" s="51">
        <v>0</v>
      </c>
      <c r="H12" s="51">
        <v>0</v>
      </c>
      <c r="I12" s="70" t="s">
        <v>131</v>
      </c>
    </row>
    <row r="13" spans="1:9" ht="54.75" customHeight="1">
      <c r="A13" s="212"/>
      <c r="B13" s="168"/>
      <c r="C13" s="168"/>
      <c r="D13" s="44" t="s">
        <v>33</v>
      </c>
      <c r="E13" s="117" t="s">
        <v>147</v>
      </c>
      <c r="F13" s="48">
        <v>3</v>
      </c>
      <c r="G13" s="51">
        <v>0</v>
      </c>
      <c r="H13" s="51">
        <v>0</v>
      </c>
      <c r="I13" s="70" t="s">
        <v>131</v>
      </c>
    </row>
    <row r="14" spans="1:9" ht="30" customHeight="1">
      <c r="A14" s="212"/>
      <c r="B14" s="168"/>
      <c r="C14" s="168"/>
      <c r="D14" s="44" t="s">
        <v>38</v>
      </c>
      <c r="E14" s="117" t="s">
        <v>39</v>
      </c>
      <c r="F14" s="48">
        <v>0</v>
      </c>
      <c r="G14" s="51">
        <v>1</v>
      </c>
      <c r="H14" s="51">
        <v>0</v>
      </c>
      <c r="I14" s="79"/>
    </row>
    <row r="15" spans="1:9" ht="27.75" customHeight="1">
      <c r="A15" s="212"/>
      <c r="B15" s="168"/>
      <c r="C15" s="168"/>
      <c r="D15" s="137" t="s">
        <v>27</v>
      </c>
      <c r="E15" s="138"/>
      <c r="F15" s="19">
        <f>SUM(F5:F14)</f>
        <v>72</v>
      </c>
      <c r="G15" s="19">
        <f>SUM(G5:G14)</f>
        <v>4</v>
      </c>
      <c r="H15" s="19">
        <f>SUM(H5:H14)</f>
        <v>3</v>
      </c>
      <c r="I15" s="32"/>
    </row>
    <row r="16" spans="1:9" ht="27" customHeight="1">
      <c r="A16" s="212"/>
      <c r="B16" s="186" t="s">
        <v>15</v>
      </c>
      <c r="C16" s="186">
        <v>350</v>
      </c>
      <c r="D16" s="44" t="s">
        <v>42</v>
      </c>
      <c r="E16" s="104" t="s">
        <v>39</v>
      </c>
      <c r="F16" s="20">
        <v>0</v>
      </c>
      <c r="G16" s="20">
        <v>1</v>
      </c>
      <c r="H16" s="20">
        <v>0</v>
      </c>
      <c r="I16" s="81"/>
    </row>
    <row r="17" spans="1:9" ht="36" customHeight="1">
      <c r="A17" s="212"/>
      <c r="B17" s="186"/>
      <c r="C17" s="186"/>
      <c r="D17" s="44" t="s">
        <v>35</v>
      </c>
      <c r="E17" s="117" t="s">
        <v>147</v>
      </c>
      <c r="F17" s="20">
        <v>4</v>
      </c>
      <c r="G17" s="20">
        <v>0</v>
      </c>
      <c r="H17" s="20">
        <v>0</v>
      </c>
      <c r="I17" s="71" t="s">
        <v>150</v>
      </c>
    </row>
    <row r="18" spans="1:9" ht="36" customHeight="1">
      <c r="A18" s="212"/>
      <c r="B18" s="186"/>
      <c r="C18" s="186"/>
      <c r="D18" s="44" t="s">
        <v>36</v>
      </c>
      <c r="E18" s="117" t="s">
        <v>147</v>
      </c>
      <c r="F18" s="20">
        <v>1</v>
      </c>
      <c r="G18" s="20">
        <v>0</v>
      </c>
      <c r="H18" s="20">
        <v>0</v>
      </c>
      <c r="I18" s="71" t="s">
        <v>150</v>
      </c>
    </row>
    <row r="19" spans="1:9" ht="24.75" customHeight="1">
      <c r="A19" s="212"/>
      <c r="B19" s="186"/>
      <c r="C19" s="186"/>
      <c r="D19" s="44" t="s">
        <v>31</v>
      </c>
      <c r="E19" s="104" t="s">
        <v>39</v>
      </c>
      <c r="F19" s="20">
        <v>0</v>
      </c>
      <c r="G19" s="20">
        <v>1</v>
      </c>
      <c r="H19" s="20">
        <v>0</v>
      </c>
      <c r="I19" s="81"/>
    </row>
    <row r="20" spans="1:9" ht="42.75" customHeight="1">
      <c r="A20" s="212"/>
      <c r="B20" s="186"/>
      <c r="C20" s="186"/>
      <c r="D20" s="44" t="s">
        <v>37</v>
      </c>
      <c r="E20" s="117" t="s">
        <v>147</v>
      </c>
      <c r="F20" s="20">
        <v>4</v>
      </c>
      <c r="G20" s="20">
        <v>0</v>
      </c>
      <c r="H20" s="20">
        <v>0</v>
      </c>
      <c r="I20" s="70" t="s">
        <v>131</v>
      </c>
    </row>
    <row r="21" spans="1:9" ht="45" customHeight="1">
      <c r="A21" s="212"/>
      <c r="B21" s="186"/>
      <c r="C21" s="186"/>
      <c r="D21" s="44" t="s">
        <v>33</v>
      </c>
      <c r="E21" s="117" t="s">
        <v>147</v>
      </c>
      <c r="F21" s="20">
        <v>3</v>
      </c>
      <c r="G21" s="20">
        <v>0</v>
      </c>
      <c r="H21" s="20">
        <v>0</v>
      </c>
      <c r="I21" s="70" t="s">
        <v>131</v>
      </c>
    </row>
    <row r="22" spans="1:9" ht="32.25" customHeight="1">
      <c r="A22" s="212"/>
      <c r="B22" s="186"/>
      <c r="C22" s="186"/>
      <c r="D22" s="137" t="s">
        <v>27</v>
      </c>
      <c r="E22" s="138"/>
      <c r="F22" s="19">
        <f>SUM(F16:F21)</f>
        <v>12</v>
      </c>
      <c r="G22" s="19">
        <f>SUM(G16:G21)</f>
        <v>2</v>
      </c>
      <c r="H22" s="19">
        <f>SUM(H16:H21)</f>
        <v>0</v>
      </c>
      <c r="I22" s="32"/>
    </row>
    <row r="23" spans="1:9" ht="30.75" customHeight="1">
      <c r="A23" s="212"/>
      <c r="B23" s="186" t="s">
        <v>6</v>
      </c>
      <c r="C23" s="186">
        <v>350</v>
      </c>
      <c r="D23" s="66" t="s">
        <v>48</v>
      </c>
      <c r="E23" s="104" t="s">
        <v>39</v>
      </c>
      <c r="F23" s="67">
        <v>0</v>
      </c>
      <c r="G23" s="67">
        <v>1</v>
      </c>
      <c r="H23" s="67">
        <v>0</v>
      </c>
      <c r="I23" s="32"/>
    </row>
    <row r="24" spans="1:9" ht="60.75" customHeight="1">
      <c r="A24" s="212"/>
      <c r="B24" s="186"/>
      <c r="C24" s="186"/>
      <c r="D24" s="44" t="s">
        <v>44</v>
      </c>
      <c r="E24" s="104" t="s">
        <v>46</v>
      </c>
      <c r="F24" s="65">
        <v>0</v>
      </c>
      <c r="G24" s="13">
        <v>0</v>
      </c>
      <c r="H24" s="13">
        <v>1</v>
      </c>
      <c r="I24" s="127" t="s">
        <v>153</v>
      </c>
    </row>
    <row r="25" spans="1:9" ht="27" customHeight="1">
      <c r="A25" s="212"/>
      <c r="B25" s="186"/>
      <c r="C25" s="186"/>
      <c r="D25" s="66" t="s">
        <v>122</v>
      </c>
      <c r="E25" s="104" t="s">
        <v>39</v>
      </c>
      <c r="F25" s="67">
        <v>0</v>
      </c>
      <c r="G25" s="67">
        <v>2</v>
      </c>
      <c r="H25" s="67">
        <v>0</v>
      </c>
      <c r="I25" s="32"/>
    </row>
    <row r="26" spans="1:9" ht="27" customHeight="1">
      <c r="A26" s="212"/>
      <c r="B26" s="186"/>
      <c r="C26" s="186"/>
      <c r="D26" s="66" t="s">
        <v>123</v>
      </c>
      <c r="E26" s="104" t="s">
        <v>39</v>
      </c>
      <c r="F26" s="67">
        <v>0</v>
      </c>
      <c r="G26" s="67">
        <v>1</v>
      </c>
      <c r="H26" s="67">
        <v>0</v>
      </c>
      <c r="I26" s="32"/>
    </row>
    <row r="27" spans="1:9" ht="27" customHeight="1">
      <c r="A27" s="212"/>
      <c r="B27" s="186"/>
      <c r="C27" s="186"/>
      <c r="D27" s="66" t="s">
        <v>124</v>
      </c>
      <c r="E27" s="104" t="s">
        <v>39</v>
      </c>
      <c r="F27" s="67">
        <v>0</v>
      </c>
      <c r="G27" s="67">
        <v>1</v>
      </c>
      <c r="H27" s="67">
        <v>0</v>
      </c>
      <c r="I27" s="32"/>
    </row>
    <row r="28" spans="1:9" ht="45.75" customHeight="1">
      <c r="A28" s="212"/>
      <c r="B28" s="186"/>
      <c r="C28" s="186"/>
      <c r="D28" s="44" t="s">
        <v>45</v>
      </c>
      <c r="E28" s="104" t="s">
        <v>46</v>
      </c>
      <c r="F28" s="65">
        <v>0</v>
      </c>
      <c r="G28" s="13">
        <v>0</v>
      </c>
      <c r="H28" s="13">
        <v>1</v>
      </c>
      <c r="I28" s="133" t="s">
        <v>156</v>
      </c>
    </row>
    <row r="29" spans="1:9" ht="27" customHeight="1">
      <c r="A29" s="212"/>
      <c r="B29" s="186"/>
      <c r="C29" s="186"/>
      <c r="D29" s="44" t="s">
        <v>47</v>
      </c>
      <c r="E29" s="117" t="s">
        <v>147</v>
      </c>
      <c r="F29" s="65">
        <v>1</v>
      </c>
      <c r="G29" s="13">
        <v>0</v>
      </c>
      <c r="H29" s="13">
        <v>0</v>
      </c>
      <c r="I29" s="132" t="s">
        <v>158</v>
      </c>
    </row>
    <row r="30" spans="1:9" ht="29.25" customHeight="1">
      <c r="A30" s="212"/>
      <c r="B30" s="186"/>
      <c r="C30" s="186"/>
      <c r="D30" s="66" t="s">
        <v>54</v>
      </c>
      <c r="E30" s="104" t="s">
        <v>39</v>
      </c>
      <c r="F30" s="67">
        <v>0</v>
      </c>
      <c r="G30" s="67">
        <v>1</v>
      </c>
      <c r="H30" s="67">
        <v>0</v>
      </c>
      <c r="I30" s="82"/>
    </row>
    <row r="31" spans="1:9" ht="27.75" customHeight="1">
      <c r="A31" s="212"/>
      <c r="B31" s="186"/>
      <c r="C31" s="186"/>
      <c r="D31" s="137" t="s">
        <v>28</v>
      </c>
      <c r="E31" s="138"/>
      <c r="F31" s="19">
        <f>SUM(F23:F30)</f>
        <v>1</v>
      </c>
      <c r="G31" s="19">
        <f>SUM(G23:G30)</f>
        <v>6</v>
      </c>
      <c r="H31" s="19">
        <f>SUM(H23:H30)</f>
        <v>2</v>
      </c>
      <c r="I31" s="32"/>
    </row>
    <row r="32" spans="1:9" ht="27" customHeight="1">
      <c r="A32" s="212"/>
      <c r="B32" s="186" t="s">
        <v>7</v>
      </c>
      <c r="C32" s="186">
        <v>350</v>
      </c>
      <c r="D32" s="44" t="s">
        <v>50</v>
      </c>
      <c r="E32" s="104" t="s">
        <v>39</v>
      </c>
      <c r="F32" s="20">
        <v>0</v>
      </c>
      <c r="G32" s="20">
        <v>1</v>
      </c>
      <c r="H32" s="20">
        <v>0</v>
      </c>
      <c r="I32" s="83"/>
    </row>
    <row r="33" spans="1:9" ht="27" customHeight="1">
      <c r="A33" s="212"/>
      <c r="B33" s="186"/>
      <c r="C33" s="186"/>
      <c r="D33" s="44" t="s">
        <v>52</v>
      </c>
      <c r="E33" s="104" t="s">
        <v>39</v>
      </c>
      <c r="F33" s="20">
        <v>0</v>
      </c>
      <c r="G33" s="20">
        <v>5</v>
      </c>
      <c r="H33" s="20">
        <v>0</v>
      </c>
      <c r="I33" s="83"/>
    </row>
    <row r="34" spans="1:9" ht="27" customHeight="1">
      <c r="A34" s="212"/>
      <c r="B34" s="186"/>
      <c r="C34" s="186"/>
      <c r="D34" s="44" t="s">
        <v>48</v>
      </c>
      <c r="E34" s="104" t="s">
        <v>39</v>
      </c>
      <c r="F34" s="20">
        <v>0</v>
      </c>
      <c r="G34" s="20">
        <v>1</v>
      </c>
      <c r="H34" s="20">
        <v>0</v>
      </c>
      <c r="I34" s="83"/>
    </row>
    <row r="35" spans="1:9" ht="27" customHeight="1">
      <c r="A35" s="212"/>
      <c r="B35" s="186"/>
      <c r="C35" s="186"/>
      <c r="D35" s="44" t="s">
        <v>51</v>
      </c>
      <c r="E35" s="104" t="s">
        <v>39</v>
      </c>
      <c r="F35" s="20">
        <v>0</v>
      </c>
      <c r="G35" s="20">
        <v>1</v>
      </c>
      <c r="H35" s="20">
        <v>0</v>
      </c>
      <c r="I35" s="83"/>
    </row>
    <row r="36" spans="1:9" ht="27" customHeight="1">
      <c r="A36" s="212"/>
      <c r="B36" s="186"/>
      <c r="C36" s="186"/>
      <c r="D36" s="44" t="s">
        <v>49</v>
      </c>
      <c r="E36" s="104" t="s">
        <v>39</v>
      </c>
      <c r="F36" s="20">
        <v>0</v>
      </c>
      <c r="G36" s="20">
        <v>2</v>
      </c>
      <c r="H36" s="20">
        <v>0</v>
      </c>
      <c r="I36" s="83"/>
    </row>
    <row r="37" spans="1:9" ht="27" customHeight="1">
      <c r="A37" s="212"/>
      <c r="B37" s="186"/>
      <c r="C37" s="186"/>
      <c r="D37" s="44" t="s">
        <v>53</v>
      </c>
      <c r="E37" s="104" t="s">
        <v>39</v>
      </c>
      <c r="F37" s="20">
        <v>0</v>
      </c>
      <c r="G37" s="20">
        <v>1</v>
      </c>
      <c r="H37" s="20">
        <v>0</v>
      </c>
      <c r="I37" s="83"/>
    </row>
    <row r="38" spans="1:9" ht="30.75" customHeight="1">
      <c r="A38" s="212"/>
      <c r="B38" s="186"/>
      <c r="C38" s="186"/>
      <c r="D38" s="44" t="s">
        <v>45</v>
      </c>
      <c r="E38" s="104" t="s">
        <v>39</v>
      </c>
      <c r="F38" s="20">
        <v>0</v>
      </c>
      <c r="G38" s="20">
        <v>1</v>
      </c>
      <c r="H38" s="20">
        <v>0</v>
      </c>
      <c r="I38" s="83"/>
    </row>
    <row r="39" spans="1:9" ht="29.25" customHeight="1">
      <c r="A39" s="212"/>
      <c r="B39" s="186"/>
      <c r="C39" s="186"/>
      <c r="D39" s="44" t="s">
        <v>54</v>
      </c>
      <c r="E39" s="104" t="s">
        <v>39</v>
      </c>
      <c r="F39" s="20">
        <v>0</v>
      </c>
      <c r="G39" s="20">
        <v>1</v>
      </c>
      <c r="H39" s="20">
        <v>0</v>
      </c>
      <c r="I39" s="83"/>
    </row>
    <row r="40" spans="1:9" ht="30.75" customHeight="1">
      <c r="A40" s="212"/>
      <c r="B40" s="186"/>
      <c r="C40" s="186"/>
      <c r="D40" s="137" t="s">
        <v>27</v>
      </c>
      <c r="E40" s="138"/>
      <c r="F40" s="19">
        <f>SUM(F32:F39)</f>
        <v>0</v>
      </c>
      <c r="G40" s="19">
        <f>SUM(G32:G39)</f>
        <v>13</v>
      </c>
      <c r="H40" s="19">
        <f>SUM(H32:H39)</f>
        <v>0</v>
      </c>
      <c r="I40" s="32"/>
    </row>
    <row r="41" spans="1:9" ht="33" customHeight="1" thickBot="1">
      <c r="A41" s="187" t="s">
        <v>29</v>
      </c>
      <c r="B41" s="188"/>
      <c r="C41" s="188"/>
      <c r="D41" s="188"/>
      <c r="E41" s="188"/>
      <c r="F41" s="88">
        <f>F15+F22+F31+F40</f>
        <v>85</v>
      </c>
      <c r="G41" s="88">
        <f>G15+G22+G31+G40</f>
        <v>25</v>
      </c>
      <c r="H41" s="88">
        <f>H15+H22+H31+H40</f>
        <v>5</v>
      </c>
      <c r="I41" s="89"/>
    </row>
    <row r="42" spans="1:9" ht="38.25" customHeight="1">
      <c r="A42" s="211" t="s">
        <v>20</v>
      </c>
      <c r="B42" s="213" t="s">
        <v>17</v>
      </c>
      <c r="C42" s="214">
        <v>138</v>
      </c>
      <c r="D42" s="84" t="s">
        <v>67</v>
      </c>
      <c r="E42" s="103" t="s">
        <v>39</v>
      </c>
      <c r="F42" s="91">
        <v>0</v>
      </c>
      <c r="G42" s="91">
        <v>1</v>
      </c>
      <c r="H42" s="91">
        <v>0</v>
      </c>
      <c r="I42" s="92"/>
    </row>
    <row r="43" spans="1:9" ht="36" customHeight="1">
      <c r="A43" s="212"/>
      <c r="B43" s="191"/>
      <c r="C43" s="153"/>
      <c r="D43" s="137" t="s">
        <v>27</v>
      </c>
      <c r="E43" s="138"/>
      <c r="F43" s="19">
        <v>0</v>
      </c>
      <c r="G43" s="19">
        <v>1</v>
      </c>
      <c r="H43" s="19">
        <v>0</v>
      </c>
      <c r="I43" s="55" t="s">
        <v>66</v>
      </c>
    </row>
    <row r="44" spans="1:9" ht="33.75" customHeight="1">
      <c r="A44" s="212"/>
      <c r="B44" s="191" t="s">
        <v>64</v>
      </c>
      <c r="C44" s="153">
        <v>138</v>
      </c>
      <c r="D44" s="44" t="s">
        <v>67</v>
      </c>
      <c r="E44" s="104" t="s">
        <v>39</v>
      </c>
      <c r="F44" s="56">
        <v>0</v>
      </c>
      <c r="G44" s="56">
        <v>1</v>
      </c>
      <c r="H44" s="56">
        <v>0</v>
      </c>
      <c r="I44" s="32"/>
    </row>
    <row r="45" spans="1:9" ht="33" customHeight="1">
      <c r="A45" s="212"/>
      <c r="B45" s="191"/>
      <c r="C45" s="153"/>
      <c r="D45" s="137" t="s">
        <v>27</v>
      </c>
      <c r="E45" s="138"/>
      <c r="F45" s="19">
        <v>0</v>
      </c>
      <c r="G45" s="19">
        <v>1</v>
      </c>
      <c r="H45" s="19">
        <v>0</v>
      </c>
      <c r="I45" s="55" t="s">
        <v>66</v>
      </c>
    </row>
    <row r="46" spans="1:9" ht="33.75" customHeight="1">
      <c r="A46" s="212"/>
      <c r="B46" s="190" t="s">
        <v>21</v>
      </c>
      <c r="C46" s="190">
        <v>330</v>
      </c>
      <c r="D46" s="44" t="s">
        <v>71</v>
      </c>
      <c r="E46" s="106" t="s">
        <v>73</v>
      </c>
      <c r="F46" s="52">
        <v>1</v>
      </c>
      <c r="G46" s="52">
        <v>0</v>
      </c>
      <c r="H46" s="52">
        <v>0</v>
      </c>
      <c r="I46" s="71" t="s">
        <v>134</v>
      </c>
    </row>
    <row r="47" spans="1:9" ht="31.5" customHeight="1">
      <c r="A47" s="212"/>
      <c r="B47" s="190"/>
      <c r="C47" s="190"/>
      <c r="D47" s="44" t="s">
        <v>72</v>
      </c>
      <c r="E47" s="106" t="s">
        <v>73</v>
      </c>
      <c r="F47" s="52">
        <v>1</v>
      </c>
      <c r="G47" s="52">
        <v>0</v>
      </c>
      <c r="H47" s="52">
        <v>0</v>
      </c>
      <c r="I47" s="71" t="s">
        <v>134</v>
      </c>
    </row>
    <row r="48" spans="1:9" ht="33.75" customHeight="1">
      <c r="A48" s="212"/>
      <c r="B48" s="190"/>
      <c r="C48" s="190"/>
      <c r="D48" s="60" t="s">
        <v>120</v>
      </c>
      <c r="E48" s="117" t="s">
        <v>147</v>
      </c>
      <c r="F48" s="52">
        <v>27</v>
      </c>
      <c r="G48" s="52">
        <v>0</v>
      </c>
      <c r="H48" s="52">
        <v>0</v>
      </c>
      <c r="I48" s="71" t="s">
        <v>134</v>
      </c>
    </row>
    <row r="49" spans="1:9" ht="27" customHeight="1">
      <c r="A49" s="212"/>
      <c r="B49" s="190"/>
      <c r="C49" s="190"/>
      <c r="D49" s="44" t="s">
        <v>82</v>
      </c>
      <c r="E49" s="104" t="s">
        <v>39</v>
      </c>
      <c r="F49" s="56">
        <v>0</v>
      </c>
      <c r="G49" s="56">
        <v>8</v>
      </c>
      <c r="H49" s="56">
        <v>0</v>
      </c>
      <c r="I49" s="182" t="s">
        <v>139</v>
      </c>
    </row>
    <row r="50" spans="1:9" ht="27" customHeight="1">
      <c r="A50" s="212"/>
      <c r="B50" s="190"/>
      <c r="C50" s="190"/>
      <c r="D50" s="44" t="s">
        <v>83</v>
      </c>
      <c r="E50" s="104" t="s">
        <v>39</v>
      </c>
      <c r="F50" s="56">
        <v>0</v>
      </c>
      <c r="G50" s="56">
        <v>1</v>
      </c>
      <c r="H50" s="56">
        <v>0</v>
      </c>
      <c r="I50" s="183"/>
    </row>
    <row r="51" spans="1:9" ht="27" customHeight="1">
      <c r="A51" s="212"/>
      <c r="B51" s="190"/>
      <c r="C51" s="190"/>
      <c r="D51" s="44" t="s">
        <v>84</v>
      </c>
      <c r="E51" s="104" t="s">
        <v>39</v>
      </c>
      <c r="F51" s="56">
        <v>0</v>
      </c>
      <c r="G51" s="56">
        <v>54</v>
      </c>
      <c r="H51" s="56">
        <v>0</v>
      </c>
      <c r="I51" s="183"/>
    </row>
    <row r="52" spans="1:9" ht="28.5" customHeight="1">
      <c r="A52" s="212"/>
      <c r="B52" s="190"/>
      <c r="C52" s="190"/>
      <c r="D52" s="44" t="s">
        <v>79</v>
      </c>
      <c r="E52" s="104" t="s">
        <v>39</v>
      </c>
      <c r="F52" s="56">
        <v>0</v>
      </c>
      <c r="G52" s="56">
        <v>1</v>
      </c>
      <c r="H52" s="56">
        <v>0</v>
      </c>
      <c r="I52" s="32"/>
    </row>
    <row r="53" spans="1:9" ht="28.5" customHeight="1">
      <c r="A53" s="212"/>
      <c r="B53" s="190"/>
      <c r="C53" s="190"/>
      <c r="D53" s="44" t="s">
        <v>85</v>
      </c>
      <c r="E53" s="104" t="s">
        <v>39</v>
      </c>
      <c r="F53" s="56">
        <v>0</v>
      </c>
      <c r="G53" s="56">
        <v>1</v>
      </c>
      <c r="H53" s="56">
        <v>0</v>
      </c>
      <c r="I53" s="32"/>
    </row>
    <row r="54" spans="1:9" ht="28.5" customHeight="1">
      <c r="A54" s="212"/>
      <c r="B54" s="190"/>
      <c r="C54" s="190"/>
      <c r="D54" s="44" t="s">
        <v>86</v>
      </c>
      <c r="E54" s="104" t="s">
        <v>39</v>
      </c>
      <c r="F54" s="56">
        <v>0</v>
      </c>
      <c r="G54" s="56">
        <v>1</v>
      </c>
      <c r="H54" s="56">
        <v>0</v>
      </c>
      <c r="I54" s="32"/>
    </row>
    <row r="55" spans="1:9" ht="28.5" customHeight="1">
      <c r="A55" s="212"/>
      <c r="B55" s="190"/>
      <c r="C55" s="190"/>
      <c r="D55" s="44" t="s">
        <v>81</v>
      </c>
      <c r="E55" s="104" t="s">
        <v>73</v>
      </c>
      <c r="F55" s="56">
        <v>9</v>
      </c>
      <c r="G55" s="56">
        <v>0</v>
      </c>
      <c r="H55" s="56">
        <v>0</v>
      </c>
      <c r="I55" s="71" t="s">
        <v>134</v>
      </c>
    </row>
    <row r="56" spans="1:9" ht="28.5" customHeight="1">
      <c r="A56" s="212"/>
      <c r="B56" s="190"/>
      <c r="C56" s="190"/>
      <c r="D56" s="44" t="s">
        <v>87</v>
      </c>
      <c r="E56" s="104" t="s">
        <v>39</v>
      </c>
      <c r="F56" s="56">
        <v>0</v>
      </c>
      <c r="G56" s="56">
        <v>1</v>
      </c>
      <c r="H56" s="56">
        <v>0</v>
      </c>
      <c r="I56" s="32"/>
    </row>
    <row r="57" spans="1:9" ht="28.5" customHeight="1">
      <c r="A57" s="212"/>
      <c r="B57" s="190"/>
      <c r="C57" s="190"/>
      <c r="D57" s="137" t="s">
        <v>27</v>
      </c>
      <c r="E57" s="138"/>
      <c r="F57" s="19">
        <f>SUM(F46:F56)</f>
        <v>38</v>
      </c>
      <c r="G57" s="19">
        <f>SUM(G46:G56)</f>
        <v>67</v>
      </c>
      <c r="H57" s="19">
        <f>SUM(H46:H56)</f>
        <v>0</v>
      </c>
      <c r="I57" s="32"/>
    </row>
    <row r="58" spans="1:9" ht="27.75" customHeight="1">
      <c r="A58" s="212"/>
      <c r="B58" s="189" t="s">
        <v>65</v>
      </c>
      <c r="C58" s="190">
        <v>330</v>
      </c>
      <c r="D58" s="44" t="s">
        <v>91</v>
      </c>
      <c r="E58" s="104" t="s">
        <v>39</v>
      </c>
      <c r="F58" s="20">
        <v>0</v>
      </c>
      <c r="G58" s="20">
        <v>1</v>
      </c>
      <c r="H58" s="20">
        <v>0</v>
      </c>
      <c r="I58" s="32"/>
    </row>
    <row r="59" spans="1:9" ht="31.5" customHeight="1">
      <c r="A59" s="212"/>
      <c r="B59" s="190"/>
      <c r="C59" s="190"/>
      <c r="D59" s="44" t="s">
        <v>92</v>
      </c>
      <c r="E59" s="104" t="s">
        <v>39</v>
      </c>
      <c r="F59" s="20">
        <v>0</v>
      </c>
      <c r="G59" s="20">
        <v>1</v>
      </c>
      <c r="H59" s="20">
        <v>0</v>
      </c>
      <c r="I59" s="32"/>
    </row>
    <row r="60" spans="1:9" ht="30.75" customHeight="1">
      <c r="A60" s="212"/>
      <c r="B60" s="190"/>
      <c r="C60" s="190"/>
      <c r="D60" s="44" t="s">
        <v>88</v>
      </c>
      <c r="E60" s="104" t="s">
        <v>39</v>
      </c>
      <c r="F60" s="20">
        <v>0</v>
      </c>
      <c r="G60" s="20">
        <v>1</v>
      </c>
      <c r="H60" s="20">
        <v>0</v>
      </c>
      <c r="I60" s="32"/>
    </row>
    <row r="61" spans="1:9" ht="44.25" customHeight="1">
      <c r="A61" s="212"/>
      <c r="B61" s="190"/>
      <c r="C61" s="190"/>
      <c r="D61" s="66" t="s">
        <v>125</v>
      </c>
      <c r="E61" s="117" t="s">
        <v>46</v>
      </c>
      <c r="F61" s="20">
        <v>0</v>
      </c>
      <c r="G61" s="20">
        <v>0</v>
      </c>
      <c r="H61" s="20">
        <v>8</v>
      </c>
      <c r="I61" s="93" t="s">
        <v>152</v>
      </c>
    </row>
    <row r="62" spans="1:9" ht="31.5" customHeight="1">
      <c r="A62" s="212"/>
      <c r="B62" s="190"/>
      <c r="C62" s="190"/>
      <c r="D62" s="44" t="s">
        <v>93</v>
      </c>
      <c r="E62" s="104" t="s">
        <v>39</v>
      </c>
      <c r="F62" s="20">
        <v>0</v>
      </c>
      <c r="G62" s="20">
        <v>1</v>
      </c>
      <c r="H62" s="20">
        <v>0</v>
      </c>
      <c r="I62" s="32"/>
    </row>
    <row r="63" spans="1:9" ht="42" customHeight="1">
      <c r="A63" s="212"/>
      <c r="B63" s="190"/>
      <c r="C63" s="190"/>
      <c r="D63" s="44" t="s">
        <v>79</v>
      </c>
      <c r="E63" s="117" t="s">
        <v>46</v>
      </c>
      <c r="F63" s="20">
        <v>0</v>
      </c>
      <c r="G63" s="20">
        <v>0</v>
      </c>
      <c r="H63" s="20">
        <v>1</v>
      </c>
      <c r="I63" s="129" t="s">
        <v>157</v>
      </c>
    </row>
    <row r="64" spans="1:9" ht="35.25" customHeight="1">
      <c r="A64" s="212"/>
      <c r="B64" s="190"/>
      <c r="C64" s="190"/>
      <c r="D64" s="72" t="s">
        <v>136</v>
      </c>
      <c r="E64" s="117" t="s">
        <v>147</v>
      </c>
      <c r="F64" s="104">
        <v>40</v>
      </c>
      <c r="G64" s="13">
        <v>0</v>
      </c>
      <c r="H64" s="13">
        <v>0</v>
      </c>
      <c r="I64" s="71" t="s">
        <v>134</v>
      </c>
    </row>
    <row r="65" spans="1:9" ht="28.5" customHeight="1">
      <c r="A65" s="212"/>
      <c r="B65" s="190"/>
      <c r="C65" s="190"/>
      <c r="D65" s="44" t="s">
        <v>94</v>
      </c>
      <c r="E65" s="104" t="s">
        <v>39</v>
      </c>
      <c r="F65" s="20">
        <v>0</v>
      </c>
      <c r="G65" s="20">
        <v>16</v>
      </c>
      <c r="H65" s="20">
        <v>0</v>
      </c>
      <c r="I65" s="32"/>
    </row>
    <row r="66" spans="1:9" ht="29.25" customHeight="1">
      <c r="A66" s="212"/>
      <c r="B66" s="190"/>
      <c r="C66" s="190"/>
      <c r="D66" s="44" t="s">
        <v>80</v>
      </c>
      <c r="E66" s="104" t="s">
        <v>39</v>
      </c>
      <c r="F66" s="20">
        <v>0</v>
      </c>
      <c r="G66" s="20">
        <v>1</v>
      </c>
      <c r="H66" s="20">
        <v>0</v>
      </c>
      <c r="I66" s="32"/>
    </row>
    <row r="67" spans="1:9" ht="27.75" customHeight="1">
      <c r="A67" s="212"/>
      <c r="B67" s="190"/>
      <c r="C67" s="190"/>
      <c r="D67" s="137" t="s">
        <v>27</v>
      </c>
      <c r="E67" s="138"/>
      <c r="F67" s="53">
        <f>SUM(F58:F66)</f>
        <v>40</v>
      </c>
      <c r="G67" s="53">
        <f>SUM(G58:G66)</f>
        <v>21</v>
      </c>
      <c r="H67" s="53">
        <f>SUM(H58:H66)</f>
        <v>9</v>
      </c>
      <c r="I67" s="32"/>
    </row>
    <row r="68" spans="1:9" ht="31.5" customHeight="1" thickBot="1">
      <c r="A68" s="184" t="s">
        <v>29</v>
      </c>
      <c r="B68" s="185"/>
      <c r="C68" s="185"/>
      <c r="D68" s="185"/>
      <c r="E68" s="185"/>
      <c r="F68" s="59">
        <f>F43+F45+F57+F67</f>
        <v>78</v>
      </c>
      <c r="G68" s="59">
        <f>G43+G45+G57+G67</f>
        <v>90</v>
      </c>
      <c r="H68" s="59">
        <f>H43+H45+H57+H67</f>
        <v>9</v>
      </c>
      <c r="I68" s="33"/>
    </row>
    <row r="69" spans="1:9" ht="42.75" customHeight="1" thickBot="1">
      <c r="A69" s="208" t="s">
        <v>127</v>
      </c>
      <c r="B69" s="209"/>
      <c r="C69" s="209"/>
      <c r="D69" s="209"/>
      <c r="E69" s="209"/>
      <c r="F69" s="209"/>
      <c r="G69" s="209"/>
      <c r="H69" s="209"/>
      <c r="I69" s="210"/>
    </row>
    <row r="81" spans="4:7" ht="13.5">
      <c r="D81" s="6"/>
      <c r="F81" s="27"/>
      <c r="G81" s="6"/>
    </row>
    <row r="82" spans="4:7" ht="13.5">
      <c r="D82" s="6"/>
      <c r="F82" s="27"/>
      <c r="G82" s="6"/>
    </row>
    <row r="83" spans="4:7" ht="13.5">
      <c r="D83" s="6"/>
      <c r="F83" s="27"/>
      <c r="G83" s="6"/>
    </row>
    <row r="84" spans="4:7" ht="13.5">
      <c r="D84" s="6"/>
      <c r="F84" s="27"/>
      <c r="G84" s="6"/>
    </row>
    <row r="85" spans="4:7" ht="13.5">
      <c r="D85" s="6"/>
      <c r="F85" s="27"/>
      <c r="G85" s="6"/>
    </row>
    <row r="86" spans="4:7" ht="13.5">
      <c r="D86" s="6"/>
      <c r="F86" s="27"/>
      <c r="G86" s="6"/>
    </row>
    <row r="87" spans="4:7" ht="13.5">
      <c r="D87" s="6"/>
      <c r="F87" s="27"/>
      <c r="G87" s="6"/>
    </row>
    <row r="88" spans="4:7" ht="13.5">
      <c r="D88" s="6"/>
      <c r="F88" s="27"/>
      <c r="G88" s="6"/>
    </row>
    <row r="89" spans="4:7" ht="13.5">
      <c r="D89" s="6"/>
      <c r="F89" s="27"/>
      <c r="G89" s="6"/>
    </row>
    <row r="90" spans="4:7" ht="13.5">
      <c r="D90" s="6"/>
      <c r="F90" s="27"/>
      <c r="G90" s="6"/>
    </row>
    <row r="91" spans="4:7" ht="13.5">
      <c r="D91" s="6"/>
      <c r="F91" s="27"/>
      <c r="G91" s="6"/>
    </row>
    <row r="92" spans="4:7" ht="13.5">
      <c r="D92" s="6"/>
      <c r="F92" s="27"/>
      <c r="G92" s="6"/>
    </row>
    <row r="93" spans="4:7" ht="13.5">
      <c r="D93" s="6"/>
      <c r="F93" s="27"/>
      <c r="G93" s="6"/>
    </row>
    <row r="94" spans="4:7" ht="13.5">
      <c r="D94" s="6"/>
      <c r="F94" s="27"/>
      <c r="G94" s="6"/>
    </row>
    <row r="95" spans="4:7" ht="13.5">
      <c r="D95" s="6"/>
      <c r="F95" s="27"/>
      <c r="G95" s="6"/>
    </row>
    <row r="96" spans="4:7" ht="13.5">
      <c r="D96" s="6"/>
      <c r="F96" s="27"/>
      <c r="G96" s="6"/>
    </row>
    <row r="97" spans="4:7" ht="13.5">
      <c r="D97" s="6"/>
      <c r="F97" s="27"/>
      <c r="G97" s="6"/>
    </row>
    <row r="98" spans="4:7" ht="13.5">
      <c r="D98" s="6"/>
      <c r="F98" s="27"/>
      <c r="G98" s="6"/>
    </row>
    <row r="99" spans="4:7" ht="13.5">
      <c r="D99" s="6"/>
      <c r="F99" s="27"/>
      <c r="G99" s="6"/>
    </row>
    <row r="100" spans="4:7" ht="13.5">
      <c r="D100" s="6"/>
      <c r="F100" s="27"/>
      <c r="G100" s="6"/>
    </row>
    <row r="101" spans="4:7" ht="13.5">
      <c r="D101" s="6"/>
      <c r="F101" s="27"/>
      <c r="G101" s="6"/>
    </row>
    <row r="102" spans="4:7" ht="13.5">
      <c r="D102" s="6"/>
      <c r="F102" s="27"/>
      <c r="G102" s="6"/>
    </row>
    <row r="103" spans="4:7" ht="13.5">
      <c r="D103" s="6"/>
      <c r="F103" s="27"/>
      <c r="G103" s="6"/>
    </row>
    <row r="104" spans="4:7" ht="13.5">
      <c r="D104" s="6"/>
      <c r="F104" s="27"/>
      <c r="G104" s="6"/>
    </row>
    <row r="105" spans="4:7" ht="13.5">
      <c r="D105" s="6"/>
      <c r="F105" s="27"/>
      <c r="G105" s="6"/>
    </row>
    <row r="106" spans="4:7" ht="13.5">
      <c r="D106" s="6"/>
      <c r="F106" s="27"/>
      <c r="G106" s="6"/>
    </row>
    <row r="107" spans="4:7" ht="13.5">
      <c r="D107" s="6"/>
      <c r="F107" s="27"/>
      <c r="G107" s="6"/>
    </row>
    <row r="108" spans="4:7" ht="13.5">
      <c r="D108" s="6"/>
      <c r="F108" s="27"/>
      <c r="G108" s="6"/>
    </row>
    <row r="109" spans="4:7" ht="13.5">
      <c r="D109" s="6"/>
      <c r="F109" s="27"/>
      <c r="G109" s="6"/>
    </row>
    <row r="110" spans="4:7" ht="13.5">
      <c r="D110" s="6"/>
      <c r="F110" s="27"/>
      <c r="G110" s="6"/>
    </row>
    <row r="111" spans="4:7" ht="13.5">
      <c r="D111" s="6"/>
      <c r="F111" s="27"/>
      <c r="G111" s="6"/>
    </row>
    <row r="112" spans="4:7" ht="13.5">
      <c r="D112" s="6"/>
      <c r="F112" s="27"/>
      <c r="G112" s="6"/>
    </row>
    <row r="113" spans="4:7" ht="13.5">
      <c r="D113" s="6"/>
      <c r="F113" s="27"/>
      <c r="G113" s="6"/>
    </row>
    <row r="114" spans="4:7" ht="13.5">
      <c r="D114" s="6"/>
      <c r="F114" s="27"/>
      <c r="G114" s="6"/>
    </row>
    <row r="115" spans="4:7" ht="13.5">
      <c r="D115" s="6"/>
      <c r="F115" s="27"/>
      <c r="G115" s="6"/>
    </row>
    <row r="116" spans="4:7" ht="13.5">
      <c r="D116" s="6"/>
      <c r="F116" s="27"/>
      <c r="G116" s="6"/>
    </row>
    <row r="117" spans="4:7" ht="13.5">
      <c r="D117" s="6"/>
      <c r="F117" s="27"/>
      <c r="G117" s="6"/>
    </row>
    <row r="118" spans="4:7" ht="13.5">
      <c r="D118" s="6"/>
      <c r="F118" s="27"/>
      <c r="G118" s="6"/>
    </row>
    <row r="119" spans="4:7" ht="13.5">
      <c r="D119" s="6"/>
      <c r="F119" s="27"/>
      <c r="G119" s="6"/>
    </row>
    <row r="120" spans="4:7" ht="13.5">
      <c r="D120" s="6"/>
      <c r="F120" s="27"/>
      <c r="G120" s="6"/>
    </row>
    <row r="121" spans="4:7" ht="13.5">
      <c r="D121" s="6"/>
      <c r="F121" s="27"/>
      <c r="G121" s="6"/>
    </row>
    <row r="122" spans="4:7" ht="13.5">
      <c r="D122" s="6"/>
      <c r="F122" s="27"/>
      <c r="G122" s="6"/>
    </row>
    <row r="123" spans="4:7" ht="13.5">
      <c r="D123" s="6"/>
      <c r="F123" s="27"/>
      <c r="G123" s="6"/>
    </row>
    <row r="124" spans="4:7" ht="13.5">
      <c r="D124" s="6"/>
      <c r="F124" s="27"/>
      <c r="G124" s="6"/>
    </row>
    <row r="125" spans="4:7" ht="13.5">
      <c r="D125" s="6"/>
      <c r="F125" s="27"/>
      <c r="G125" s="6"/>
    </row>
    <row r="126" spans="4:7" ht="13.5">
      <c r="D126" s="6"/>
      <c r="F126" s="27"/>
      <c r="G126" s="6"/>
    </row>
    <row r="127" spans="4:7" ht="13.5">
      <c r="D127" s="6"/>
      <c r="F127" s="27"/>
      <c r="G127" s="6"/>
    </row>
    <row r="128" spans="4:7" ht="13.5">
      <c r="D128" s="6"/>
      <c r="F128" s="27"/>
      <c r="G128" s="6"/>
    </row>
    <row r="129" spans="4:7" ht="13.5">
      <c r="D129" s="6"/>
      <c r="F129" s="27"/>
      <c r="G129" s="6"/>
    </row>
    <row r="130" spans="4:7" ht="13.5">
      <c r="D130" s="6"/>
      <c r="F130" s="27"/>
      <c r="G130" s="6"/>
    </row>
    <row r="131" spans="4:7" ht="13.5">
      <c r="D131" s="6"/>
      <c r="F131" s="27"/>
      <c r="G131" s="6"/>
    </row>
    <row r="132" spans="4:7" ht="13.5">
      <c r="D132" s="6"/>
      <c r="F132" s="27"/>
      <c r="G132" s="6"/>
    </row>
    <row r="133" spans="4:7" ht="13.5">
      <c r="D133" s="6"/>
      <c r="F133" s="27"/>
      <c r="G133" s="6"/>
    </row>
    <row r="134" spans="4:7" ht="13.5">
      <c r="D134" s="6"/>
      <c r="F134" s="27"/>
      <c r="G134" s="6"/>
    </row>
    <row r="135" spans="4:7" ht="13.5">
      <c r="D135" s="6"/>
      <c r="F135" s="27"/>
      <c r="G135" s="6"/>
    </row>
    <row r="136" spans="4:7" ht="13.5">
      <c r="D136" s="6"/>
      <c r="F136" s="27"/>
      <c r="G136" s="6"/>
    </row>
    <row r="137" spans="4:7" ht="13.5">
      <c r="D137" s="6"/>
      <c r="F137" s="27"/>
      <c r="G137" s="6"/>
    </row>
    <row r="138" spans="4:7" ht="13.5">
      <c r="D138" s="6"/>
      <c r="F138" s="27"/>
      <c r="G138" s="6"/>
    </row>
    <row r="139" spans="4:7" ht="13.5">
      <c r="D139" s="6"/>
      <c r="F139" s="27"/>
      <c r="G139" s="6"/>
    </row>
    <row r="140" spans="4:7" ht="13.5">
      <c r="D140" s="6"/>
      <c r="F140" s="27"/>
      <c r="G140" s="6"/>
    </row>
    <row r="141" spans="4:7" ht="13.5">
      <c r="D141" s="6"/>
      <c r="F141" s="27"/>
      <c r="G141" s="6"/>
    </row>
    <row r="142" spans="4:7" ht="13.5">
      <c r="D142" s="6"/>
      <c r="F142" s="27"/>
      <c r="G142" s="6"/>
    </row>
    <row r="143" spans="4:7" ht="13.5">
      <c r="D143" s="6"/>
      <c r="F143" s="27"/>
      <c r="G143" s="6"/>
    </row>
    <row r="144" spans="4:7" ht="13.5">
      <c r="D144" s="6"/>
      <c r="F144" s="27"/>
      <c r="G144" s="6"/>
    </row>
    <row r="145" spans="4:7" ht="13.5">
      <c r="D145" s="6"/>
      <c r="F145" s="27"/>
      <c r="G145" s="6"/>
    </row>
    <row r="146" spans="4:7" ht="13.5">
      <c r="D146" s="6"/>
      <c r="F146" s="27"/>
      <c r="G146" s="6"/>
    </row>
    <row r="147" spans="4:7" ht="13.5">
      <c r="D147" s="6"/>
      <c r="F147" s="27"/>
      <c r="G147" s="6"/>
    </row>
    <row r="148" spans="4:7" ht="13.5">
      <c r="D148" s="6"/>
      <c r="F148" s="27"/>
      <c r="G148" s="6"/>
    </row>
    <row r="149" spans="4:7" ht="13.5">
      <c r="D149" s="6"/>
      <c r="F149" s="27"/>
      <c r="G149" s="6"/>
    </row>
    <row r="150" spans="4:7" ht="13.5">
      <c r="D150" s="6"/>
      <c r="F150" s="27"/>
      <c r="G150" s="6"/>
    </row>
    <row r="151" spans="4:7" ht="13.5">
      <c r="D151" s="6"/>
      <c r="F151" s="27"/>
      <c r="G151" s="6"/>
    </row>
    <row r="152" spans="4:7" ht="13.5">
      <c r="D152" s="6"/>
      <c r="F152" s="27"/>
      <c r="G152" s="6"/>
    </row>
    <row r="153" spans="4:7" ht="13.5">
      <c r="D153" s="6"/>
      <c r="F153" s="27"/>
      <c r="G153" s="6"/>
    </row>
    <row r="154" spans="4:7" ht="13.5">
      <c r="D154" s="6"/>
      <c r="F154" s="27"/>
      <c r="G154" s="6"/>
    </row>
    <row r="155" spans="4:7" ht="13.5">
      <c r="D155" s="6"/>
      <c r="F155" s="27"/>
      <c r="G155" s="6"/>
    </row>
    <row r="156" spans="4:7" ht="13.5">
      <c r="D156" s="6"/>
      <c r="F156" s="27"/>
      <c r="G156" s="6"/>
    </row>
    <row r="157" spans="4:7" ht="13.5">
      <c r="D157" s="6"/>
      <c r="F157" s="27"/>
      <c r="G157" s="6"/>
    </row>
    <row r="158" spans="4:7" ht="13.5">
      <c r="D158" s="6"/>
      <c r="F158" s="27"/>
      <c r="G158" s="6"/>
    </row>
    <row r="159" spans="4:7" ht="13.5">
      <c r="D159" s="6"/>
      <c r="F159" s="27"/>
      <c r="G159" s="6"/>
    </row>
    <row r="160" spans="4:7" ht="13.5">
      <c r="D160" s="6"/>
      <c r="F160" s="27"/>
      <c r="G160" s="6"/>
    </row>
    <row r="161" spans="4:7" ht="13.5">
      <c r="D161" s="6"/>
      <c r="F161" s="27"/>
      <c r="G161" s="6"/>
    </row>
    <row r="162" spans="4:7" ht="13.5">
      <c r="D162" s="6"/>
      <c r="F162" s="27"/>
      <c r="G162" s="6"/>
    </row>
    <row r="163" spans="4:7" ht="13.5">
      <c r="D163" s="6"/>
      <c r="F163" s="27"/>
      <c r="G163" s="6"/>
    </row>
    <row r="164" spans="1:7" ht="14.25">
      <c r="A164" s="7"/>
      <c r="B164" s="7"/>
      <c r="C164" s="7"/>
      <c r="D164" s="8"/>
      <c r="E164" s="119"/>
      <c r="F164" s="31"/>
      <c r="G164" s="8"/>
    </row>
  </sheetData>
  <sheetProtection selectLockedCells="1" selectUnlockedCells="1"/>
  <mergeCells count="40">
    <mergeCell ref="C23:C31"/>
    <mergeCell ref="B23:B31"/>
    <mergeCell ref="A69:I69"/>
    <mergeCell ref="A5:A40"/>
    <mergeCell ref="D15:E15"/>
    <mergeCell ref="B42:B43"/>
    <mergeCell ref="C42:C43"/>
    <mergeCell ref="D43:E43"/>
    <mergeCell ref="D45:E45"/>
    <mergeCell ref="A42:A67"/>
    <mergeCell ref="D2:D4"/>
    <mergeCell ref="B46:B57"/>
    <mergeCell ref="C46:C57"/>
    <mergeCell ref="D57:E57"/>
    <mergeCell ref="E2:E4"/>
    <mergeCell ref="F2:H2"/>
    <mergeCell ref="F3:F4"/>
    <mergeCell ref="G3:H3"/>
    <mergeCell ref="B5:B15"/>
    <mergeCell ref="C5:C15"/>
    <mergeCell ref="C44:C45"/>
    <mergeCell ref="I2:I4"/>
    <mergeCell ref="D22:E22"/>
    <mergeCell ref="C16:C22"/>
    <mergeCell ref="B16:B22"/>
    <mergeCell ref="A1:I1"/>
    <mergeCell ref="D31:E31"/>
    <mergeCell ref="A2:A4"/>
    <mergeCell ref="B2:B4"/>
    <mergeCell ref="C2:C4"/>
    <mergeCell ref="I49:I51"/>
    <mergeCell ref="A68:E68"/>
    <mergeCell ref="D40:E40"/>
    <mergeCell ref="B32:B40"/>
    <mergeCell ref="C32:C40"/>
    <mergeCell ref="A41:E41"/>
    <mergeCell ref="D67:E67"/>
    <mergeCell ref="B58:B67"/>
    <mergeCell ref="C58:C67"/>
    <mergeCell ref="B44:B45"/>
  </mergeCells>
  <printOptions gridLines="1"/>
  <pageMargins left="0.26" right="0.22" top="0.35433070866141736" bottom="0.5118110236220472" header="0.31496062992125984" footer="0.2362204724409449"/>
  <pageSetup horizontalDpi="600" verticalDpi="600" orientation="portrait" paperSize="9" r:id="rId1"/>
  <headerFooter alignWithMargins="0">
    <oddFooter>&amp;C&amp;9&amp;P&amp;R&amp;9海南省生态环境保护厅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8" sqref="F8"/>
    </sheetView>
  </sheetViews>
  <sheetFormatPr defaultColWidth="9.00390625" defaultRowHeight="13.5"/>
  <cols>
    <col min="2" max="2" width="9.125" style="0" customWidth="1"/>
    <col min="3" max="3" width="8.875" style="0" customWidth="1"/>
    <col min="4" max="4" width="18.75390625" style="2" customWidth="1"/>
    <col min="5" max="5" width="13.625" style="118" customWidth="1"/>
    <col min="6" max="6" width="8.00390625" style="2" customWidth="1"/>
    <col min="7" max="8" width="7.125" style="0" customWidth="1"/>
    <col min="9" max="9" width="20.00390625" style="0" customWidth="1"/>
  </cols>
  <sheetData>
    <row r="1" spans="1:9" ht="38.25" customHeight="1" thickBot="1">
      <c r="A1" s="194" t="s">
        <v>130</v>
      </c>
      <c r="B1" s="194"/>
      <c r="C1" s="194"/>
      <c r="D1" s="194"/>
      <c r="E1" s="194"/>
      <c r="F1" s="194"/>
      <c r="G1" s="194"/>
      <c r="H1" s="194"/>
      <c r="I1" s="194"/>
    </row>
    <row r="2" spans="1:9" ht="38.25" customHeight="1">
      <c r="A2" s="221" t="s">
        <v>0</v>
      </c>
      <c r="B2" s="224" t="s">
        <v>1</v>
      </c>
      <c r="C2" s="224" t="s">
        <v>2</v>
      </c>
      <c r="D2" s="200" t="s">
        <v>41</v>
      </c>
      <c r="E2" s="180" t="s">
        <v>40</v>
      </c>
      <c r="F2" s="177" t="s">
        <v>24</v>
      </c>
      <c r="G2" s="177"/>
      <c r="H2" s="177"/>
      <c r="I2" s="139" t="s">
        <v>23</v>
      </c>
    </row>
    <row r="3" spans="1:9" ht="26.25" customHeight="1">
      <c r="A3" s="222"/>
      <c r="B3" s="225"/>
      <c r="C3" s="225"/>
      <c r="D3" s="136"/>
      <c r="E3" s="178"/>
      <c r="F3" s="135" t="s">
        <v>25</v>
      </c>
      <c r="G3" s="206" t="s">
        <v>26</v>
      </c>
      <c r="H3" s="207"/>
      <c r="I3" s="140"/>
    </row>
    <row r="4" spans="1:9" s="1" customFormat="1" ht="24.75" customHeight="1" thickBot="1">
      <c r="A4" s="223"/>
      <c r="B4" s="226"/>
      <c r="C4" s="226"/>
      <c r="D4" s="150"/>
      <c r="E4" s="201"/>
      <c r="F4" s="227"/>
      <c r="G4" s="97" t="s">
        <v>22</v>
      </c>
      <c r="H4" s="98" t="s">
        <v>18</v>
      </c>
      <c r="I4" s="141"/>
    </row>
    <row r="5" spans="1:9" s="1" customFormat="1" ht="33.75" customHeight="1">
      <c r="A5" s="219" t="s">
        <v>3</v>
      </c>
      <c r="B5" s="167" t="s">
        <v>4</v>
      </c>
      <c r="C5" s="167">
        <v>350</v>
      </c>
      <c r="D5" s="94" t="s">
        <v>118</v>
      </c>
      <c r="E5" s="121" t="s">
        <v>147</v>
      </c>
      <c r="F5" s="85">
        <v>46</v>
      </c>
      <c r="G5" s="86">
        <v>0</v>
      </c>
      <c r="H5" s="86">
        <v>0</v>
      </c>
      <c r="I5" s="126" t="s">
        <v>150</v>
      </c>
    </row>
    <row r="6" spans="1:9" s="1" customFormat="1" ht="30.75" customHeight="1">
      <c r="A6" s="220"/>
      <c r="B6" s="168"/>
      <c r="C6" s="168"/>
      <c r="D6" s="60" t="s">
        <v>117</v>
      </c>
      <c r="E6" s="117" t="s">
        <v>147</v>
      </c>
      <c r="F6" s="48">
        <v>19</v>
      </c>
      <c r="G6" s="51">
        <v>0</v>
      </c>
      <c r="H6" s="51">
        <v>0</v>
      </c>
      <c r="I6" s="71" t="s">
        <v>150</v>
      </c>
    </row>
    <row r="7" spans="1:9" s="1" customFormat="1" ht="30" customHeight="1">
      <c r="A7" s="220"/>
      <c r="B7" s="168"/>
      <c r="C7" s="168"/>
      <c r="D7" s="44" t="s">
        <v>37</v>
      </c>
      <c r="E7" s="117" t="s">
        <v>147</v>
      </c>
      <c r="F7" s="48">
        <v>4</v>
      </c>
      <c r="G7" s="51">
        <v>0</v>
      </c>
      <c r="H7" s="51">
        <v>0</v>
      </c>
      <c r="I7" s="71" t="s">
        <v>150</v>
      </c>
    </row>
    <row r="8" spans="1:9" s="1" customFormat="1" ht="60" customHeight="1">
      <c r="A8" s="220"/>
      <c r="B8" s="168"/>
      <c r="C8" s="168"/>
      <c r="D8" s="44" t="s">
        <v>33</v>
      </c>
      <c r="E8" s="122" t="s">
        <v>147</v>
      </c>
      <c r="F8" s="48">
        <v>3</v>
      </c>
      <c r="G8" s="51">
        <v>0</v>
      </c>
      <c r="H8" s="51">
        <v>0</v>
      </c>
      <c r="I8" s="70" t="s">
        <v>131</v>
      </c>
    </row>
    <row r="9" spans="1:9" s="1" customFormat="1" ht="34.5" customHeight="1">
      <c r="A9" s="220"/>
      <c r="B9" s="168"/>
      <c r="C9" s="168"/>
      <c r="D9" s="137" t="s">
        <v>27</v>
      </c>
      <c r="E9" s="152"/>
      <c r="F9" s="47">
        <f>SUM(F5:F8)</f>
        <v>72</v>
      </c>
      <c r="G9" s="47">
        <f>SUM(G5:G8)</f>
        <v>0</v>
      </c>
      <c r="H9" s="47">
        <f>SUM(H5:H8)</f>
        <v>0</v>
      </c>
      <c r="I9" s="79"/>
    </row>
    <row r="10" spans="1:9" s="1" customFormat="1" ht="30.75" customHeight="1">
      <c r="A10" s="220"/>
      <c r="B10" s="218" t="s">
        <v>15</v>
      </c>
      <c r="C10" s="168">
        <v>350</v>
      </c>
      <c r="D10" s="44" t="s">
        <v>35</v>
      </c>
      <c r="E10" s="117" t="s">
        <v>147</v>
      </c>
      <c r="F10" s="48">
        <v>4</v>
      </c>
      <c r="G10" s="51">
        <v>0</v>
      </c>
      <c r="H10" s="51">
        <v>0</v>
      </c>
      <c r="I10" s="71" t="s">
        <v>150</v>
      </c>
    </row>
    <row r="11" spans="1:9" s="1" customFormat="1" ht="29.25" customHeight="1">
      <c r="A11" s="220"/>
      <c r="B11" s="168"/>
      <c r="C11" s="168"/>
      <c r="D11" s="44" t="s">
        <v>36</v>
      </c>
      <c r="E11" s="117" t="s">
        <v>147</v>
      </c>
      <c r="F11" s="48">
        <v>1</v>
      </c>
      <c r="G11" s="51">
        <v>0</v>
      </c>
      <c r="H11" s="51">
        <v>0</v>
      </c>
      <c r="I11" s="71" t="s">
        <v>150</v>
      </c>
    </row>
    <row r="12" spans="1:9" s="1" customFormat="1" ht="29.25" customHeight="1">
      <c r="A12" s="220"/>
      <c r="B12" s="168"/>
      <c r="C12" s="168"/>
      <c r="D12" s="44" t="s">
        <v>37</v>
      </c>
      <c r="E12" s="117" t="s">
        <v>147</v>
      </c>
      <c r="F12" s="48">
        <v>4</v>
      </c>
      <c r="G12" s="51">
        <v>0</v>
      </c>
      <c r="H12" s="51">
        <v>0</v>
      </c>
      <c r="I12" s="71" t="s">
        <v>150</v>
      </c>
    </row>
    <row r="13" spans="1:9" s="1" customFormat="1" ht="57.75" customHeight="1">
      <c r="A13" s="220"/>
      <c r="B13" s="168"/>
      <c r="C13" s="168"/>
      <c r="D13" s="44" t="s">
        <v>33</v>
      </c>
      <c r="E13" s="117" t="s">
        <v>147</v>
      </c>
      <c r="F13" s="48">
        <v>3</v>
      </c>
      <c r="G13" s="51">
        <v>0</v>
      </c>
      <c r="H13" s="51">
        <v>0</v>
      </c>
      <c r="I13" s="70" t="s">
        <v>131</v>
      </c>
    </row>
    <row r="14" spans="1:9" s="1" customFormat="1" ht="32.25" customHeight="1">
      <c r="A14" s="220"/>
      <c r="B14" s="168"/>
      <c r="C14" s="168"/>
      <c r="D14" s="137" t="s">
        <v>27</v>
      </c>
      <c r="E14" s="138"/>
      <c r="F14" s="49">
        <f>SUM(F10:F13)</f>
        <v>12</v>
      </c>
      <c r="G14" s="49">
        <f>SUM(G10:G13)</f>
        <v>0</v>
      </c>
      <c r="H14" s="49">
        <f>SUM(H10:H13)</f>
        <v>0</v>
      </c>
      <c r="I14" s="79"/>
    </row>
    <row r="15" spans="1:9" s="1" customFormat="1" ht="54">
      <c r="A15" s="220"/>
      <c r="B15" s="217" t="s">
        <v>16</v>
      </c>
      <c r="C15" s="217">
        <v>350</v>
      </c>
      <c r="D15" s="44" t="s">
        <v>44</v>
      </c>
      <c r="E15" s="104" t="s">
        <v>46</v>
      </c>
      <c r="F15" s="65">
        <v>0</v>
      </c>
      <c r="G15" s="13">
        <v>0</v>
      </c>
      <c r="H15" s="13">
        <v>1</v>
      </c>
      <c r="I15" s="132" t="s">
        <v>160</v>
      </c>
    </row>
    <row r="16" spans="1:9" s="1" customFormat="1" ht="30" customHeight="1">
      <c r="A16" s="220"/>
      <c r="B16" s="217"/>
      <c r="C16" s="217">
        <v>350</v>
      </c>
      <c r="D16" s="44" t="s">
        <v>45</v>
      </c>
      <c r="E16" s="123" t="s">
        <v>39</v>
      </c>
      <c r="F16" s="65">
        <v>0</v>
      </c>
      <c r="G16" s="13">
        <v>1</v>
      </c>
      <c r="H16" s="13">
        <v>0</v>
      </c>
      <c r="I16" s="82"/>
    </row>
    <row r="17" spans="1:9" s="1" customFormat="1" ht="27" customHeight="1">
      <c r="A17" s="220"/>
      <c r="B17" s="217"/>
      <c r="C17" s="217"/>
      <c r="D17" s="44" t="s">
        <v>47</v>
      </c>
      <c r="E17" s="117" t="s">
        <v>147</v>
      </c>
      <c r="F17" s="65">
        <v>1</v>
      </c>
      <c r="G17" s="13">
        <v>0</v>
      </c>
      <c r="H17" s="13">
        <v>0</v>
      </c>
      <c r="I17" s="132" t="s">
        <v>134</v>
      </c>
    </row>
    <row r="18" spans="1:9" s="1" customFormat="1" ht="31.5" customHeight="1">
      <c r="A18" s="220"/>
      <c r="B18" s="217"/>
      <c r="C18" s="217"/>
      <c r="D18" s="137" t="s">
        <v>27</v>
      </c>
      <c r="E18" s="138"/>
      <c r="F18" s="23">
        <f>SUM(F15:F17)</f>
        <v>1</v>
      </c>
      <c r="G18" s="23">
        <f>SUM(G15:G17)</f>
        <v>1</v>
      </c>
      <c r="H18" s="23">
        <f>SUM(H15:H17)</f>
        <v>1</v>
      </c>
      <c r="I18" s="4"/>
    </row>
    <row r="19" spans="1:9" s="1" customFormat="1" ht="34.5" customHeight="1">
      <c r="A19" s="220"/>
      <c r="B19" s="217" t="s">
        <v>17</v>
      </c>
      <c r="C19" s="217">
        <v>350</v>
      </c>
      <c r="D19" s="60" t="s">
        <v>119</v>
      </c>
      <c r="E19" s="104" t="s">
        <v>39</v>
      </c>
      <c r="F19" s="3">
        <v>0</v>
      </c>
      <c r="G19" s="3">
        <v>2</v>
      </c>
      <c r="H19" s="3">
        <v>0</v>
      </c>
      <c r="I19" s="15"/>
    </row>
    <row r="20" spans="1:9" s="1" customFormat="1" ht="33" customHeight="1">
      <c r="A20" s="220"/>
      <c r="B20" s="217"/>
      <c r="C20" s="217"/>
      <c r="D20" s="44" t="s">
        <v>45</v>
      </c>
      <c r="E20" s="104" t="s">
        <v>39</v>
      </c>
      <c r="F20" s="3">
        <v>0</v>
      </c>
      <c r="G20" s="3">
        <v>1</v>
      </c>
      <c r="H20" s="3">
        <v>0</v>
      </c>
      <c r="I20" s="15"/>
    </row>
    <row r="21" spans="1:9" s="1" customFormat="1" ht="31.5" customHeight="1">
      <c r="A21" s="220"/>
      <c r="B21" s="217"/>
      <c r="C21" s="217"/>
      <c r="D21" s="137" t="s">
        <v>27</v>
      </c>
      <c r="E21" s="138"/>
      <c r="F21" s="22">
        <f>SUM(F19:F20)</f>
        <v>0</v>
      </c>
      <c r="G21" s="22">
        <f>SUM(G19:G20)</f>
        <v>3</v>
      </c>
      <c r="H21" s="22">
        <f>SUM(H19:H20)</f>
        <v>0</v>
      </c>
      <c r="I21" s="24"/>
    </row>
    <row r="22" spans="1:9" s="1" customFormat="1" ht="36" customHeight="1" thickBot="1">
      <c r="A22" s="215" t="s">
        <v>29</v>
      </c>
      <c r="B22" s="216"/>
      <c r="C22" s="216"/>
      <c r="D22" s="216"/>
      <c r="E22" s="216"/>
      <c r="F22" s="95">
        <f>F9+F14+F18+F21</f>
        <v>85</v>
      </c>
      <c r="G22" s="95">
        <f>G9+G14+G18+G21</f>
        <v>4</v>
      </c>
      <c r="H22" s="95">
        <f>H9+H14+H18+H21</f>
        <v>1</v>
      </c>
      <c r="I22" s="96"/>
    </row>
    <row r="23" spans="1:9" s="1" customFormat="1" ht="30" customHeight="1">
      <c r="A23" s="211" t="s">
        <v>20</v>
      </c>
      <c r="B23" s="213" t="s">
        <v>17</v>
      </c>
      <c r="C23" s="214">
        <v>138</v>
      </c>
      <c r="D23" s="84" t="s">
        <v>70</v>
      </c>
      <c r="E23" s="103" t="s">
        <v>70</v>
      </c>
      <c r="F23" s="91">
        <v>0</v>
      </c>
      <c r="G23" s="91">
        <v>0</v>
      </c>
      <c r="H23" s="91">
        <v>0</v>
      </c>
      <c r="I23" s="99" t="s">
        <v>69</v>
      </c>
    </row>
    <row r="24" spans="1:9" s="1" customFormat="1" ht="30" customHeight="1">
      <c r="A24" s="212"/>
      <c r="B24" s="191"/>
      <c r="C24" s="153"/>
      <c r="D24" s="137" t="s">
        <v>27</v>
      </c>
      <c r="E24" s="138"/>
      <c r="F24" s="19">
        <v>0</v>
      </c>
      <c r="G24" s="19">
        <v>0</v>
      </c>
      <c r="H24" s="19">
        <v>0</v>
      </c>
      <c r="I24" s="55" t="s">
        <v>68</v>
      </c>
    </row>
    <row r="25" spans="1:9" s="1" customFormat="1" ht="30" customHeight="1">
      <c r="A25" s="212"/>
      <c r="B25" s="191" t="s">
        <v>64</v>
      </c>
      <c r="C25" s="153">
        <v>138</v>
      </c>
      <c r="D25" s="44" t="s">
        <v>70</v>
      </c>
      <c r="E25" s="104" t="s">
        <v>70</v>
      </c>
      <c r="F25" s="56">
        <v>0</v>
      </c>
      <c r="G25" s="56">
        <v>0</v>
      </c>
      <c r="H25" s="56">
        <v>0</v>
      </c>
      <c r="I25" s="54" t="s">
        <v>69</v>
      </c>
    </row>
    <row r="26" spans="1:9" s="1" customFormat="1" ht="30" customHeight="1">
      <c r="A26" s="212"/>
      <c r="B26" s="191"/>
      <c r="C26" s="153"/>
      <c r="D26" s="137" t="s">
        <v>27</v>
      </c>
      <c r="E26" s="138"/>
      <c r="F26" s="19">
        <v>0</v>
      </c>
      <c r="G26" s="19">
        <v>0</v>
      </c>
      <c r="H26" s="19">
        <v>0</v>
      </c>
      <c r="I26" s="55" t="s">
        <v>68</v>
      </c>
    </row>
    <row r="27" spans="1:9" s="1" customFormat="1" ht="35.25" customHeight="1">
      <c r="A27" s="212"/>
      <c r="B27" s="190" t="s">
        <v>21</v>
      </c>
      <c r="C27" s="190">
        <v>330</v>
      </c>
      <c r="D27" s="44" t="s">
        <v>71</v>
      </c>
      <c r="E27" s="120" t="s">
        <v>73</v>
      </c>
      <c r="F27" s="56">
        <v>1</v>
      </c>
      <c r="G27" s="56">
        <v>0</v>
      </c>
      <c r="H27" s="56">
        <v>0</v>
      </c>
      <c r="I27" s="71" t="s">
        <v>150</v>
      </c>
    </row>
    <row r="28" spans="1:9" ht="30.75" customHeight="1">
      <c r="A28" s="212"/>
      <c r="B28" s="190"/>
      <c r="C28" s="190"/>
      <c r="D28" s="44" t="s">
        <v>72</v>
      </c>
      <c r="E28" s="124" t="s">
        <v>73</v>
      </c>
      <c r="F28" s="56">
        <v>1</v>
      </c>
      <c r="G28" s="56">
        <v>0</v>
      </c>
      <c r="H28" s="56">
        <v>0</v>
      </c>
      <c r="I28" s="71" t="s">
        <v>134</v>
      </c>
    </row>
    <row r="29" spans="1:9" ht="31.5" customHeight="1">
      <c r="A29" s="212"/>
      <c r="B29" s="190"/>
      <c r="C29" s="190"/>
      <c r="D29" s="60" t="s">
        <v>120</v>
      </c>
      <c r="E29" s="117" t="s">
        <v>147</v>
      </c>
      <c r="F29" s="56">
        <v>27</v>
      </c>
      <c r="G29" s="56">
        <v>0</v>
      </c>
      <c r="H29" s="56">
        <v>0</v>
      </c>
      <c r="I29" s="71" t="s">
        <v>134</v>
      </c>
    </row>
    <row r="30" spans="1:9" ht="33.75" customHeight="1">
      <c r="A30" s="212"/>
      <c r="B30" s="190"/>
      <c r="C30" s="190"/>
      <c r="D30" s="44" t="s">
        <v>81</v>
      </c>
      <c r="E30" s="120" t="s">
        <v>73</v>
      </c>
      <c r="F30" s="56">
        <v>9</v>
      </c>
      <c r="G30" s="56">
        <v>0</v>
      </c>
      <c r="H30" s="56">
        <v>0</v>
      </c>
      <c r="I30" s="71" t="s">
        <v>134</v>
      </c>
    </row>
    <row r="31" spans="1:9" ht="36" customHeight="1">
      <c r="A31" s="212"/>
      <c r="B31" s="190"/>
      <c r="C31" s="190"/>
      <c r="D31" s="137" t="s">
        <v>27</v>
      </c>
      <c r="E31" s="138"/>
      <c r="F31" s="19">
        <f>SUM(F27:F30)</f>
        <v>38</v>
      </c>
      <c r="G31" s="19">
        <f>SUM(G27:G30)</f>
        <v>0</v>
      </c>
      <c r="H31" s="19">
        <f>SUM(H27:H30)</f>
        <v>0</v>
      </c>
      <c r="I31" s="32"/>
    </row>
    <row r="32" spans="1:9" ht="46.5" customHeight="1">
      <c r="A32" s="212"/>
      <c r="B32" s="189" t="s">
        <v>65</v>
      </c>
      <c r="C32" s="190">
        <v>330</v>
      </c>
      <c r="D32" s="44" t="s">
        <v>95</v>
      </c>
      <c r="E32" s="104" t="s">
        <v>46</v>
      </c>
      <c r="F32" s="20">
        <v>0</v>
      </c>
      <c r="G32" s="20">
        <v>0</v>
      </c>
      <c r="H32" s="20">
        <v>14</v>
      </c>
      <c r="I32" s="15" t="s">
        <v>126</v>
      </c>
    </row>
    <row r="33" spans="1:9" ht="30" customHeight="1">
      <c r="A33" s="212"/>
      <c r="B33" s="190"/>
      <c r="C33" s="190"/>
      <c r="D33" s="44" t="s">
        <v>96</v>
      </c>
      <c r="E33" s="104" t="s">
        <v>39</v>
      </c>
      <c r="F33" s="3">
        <v>0</v>
      </c>
      <c r="G33" s="3">
        <v>1</v>
      </c>
      <c r="H33" s="3">
        <v>0</v>
      </c>
      <c r="I33" s="32"/>
    </row>
    <row r="34" spans="1:9" ht="30" customHeight="1">
      <c r="A34" s="212"/>
      <c r="B34" s="190"/>
      <c r="C34" s="190"/>
      <c r="D34" s="44" t="s">
        <v>97</v>
      </c>
      <c r="E34" s="104" t="s">
        <v>39</v>
      </c>
      <c r="F34" s="3">
        <v>0</v>
      </c>
      <c r="G34" s="3">
        <v>1</v>
      </c>
      <c r="H34" s="3">
        <v>0</v>
      </c>
      <c r="I34" s="32"/>
    </row>
    <row r="35" spans="1:9" ht="30" customHeight="1">
      <c r="A35" s="212"/>
      <c r="B35" s="190"/>
      <c r="C35" s="190"/>
      <c r="D35" s="72" t="s">
        <v>136</v>
      </c>
      <c r="E35" s="123" t="s">
        <v>43</v>
      </c>
      <c r="F35" s="104">
        <v>40</v>
      </c>
      <c r="G35" s="13">
        <v>0</v>
      </c>
      <c r="H35" s="13">
        <v>0</v>
      </c>
      <c r="I35" s="71" t="s">
        <v>134</v>
      </c>
    </row>
    <row r="36" spans="1:9" ht="30" customHeight="1">
      <c r="A36" s="212"/>
      <c r="B36" s="190"/>
      <c r="C36" s="190"/>
      <c r="D36" s="44" t="s">
        <v>89</v>
      </c>
      <c r="E36" s="117" t="s">
        <v>147</v>
      </c>
      <c r="F36" s="20">
        <v>1</v>
      </c>
      <c r="G36" s="20">
        <v>0</v>
      </c>
      <c r="H36" s="20">
        <v>0</v>
      </c>
      <c r="I36" s="32"/>
    </row>
    <row r="37" spans="1:9" ht="30" customHeight="1">
      <c r="A37" s="212"/>
      <c r="B37" s="190"/>
      <c r="C37" s="190"/>
      <c r="D37" s="44" t="s">
        <v>90</v>
      </c>
      <c r="E37" s="122" t="s">
        <v>147</v>
      </c>
      <c r="F37" s="20">
        <v>1</v>
      </c>
      <c r="G37" s="20">
        <v>0</v>
      </c>
      <c r="H37" s="20">
        <v>0</v>
      </c>
      <c r="I37" s="32"/>
    </row>
    <row r="38" spans="1:9" ht="30" customHeight="1">
      <c r="A38" s="212"/>
      <c r="B38" s="190"/>
      <c r="C38" s="190"/>
      <c r="D38" s="137" t="s">
        <v>27</v>
      </c>
      <c r="E38" s="138"/>
      <c r="F38" s="53">
        <f>SUM(F32:F37)</f>
        <v>42</v>
      </c>
      <c r="G38" s="53">
        <f>SUM(G32:G37)</f>
        <v>2</v>
      </c>
      <c r="H38" s="53">
        <f>SUM(H32:H37)</f>
        <v>14</v>
      </c>
      <c r="I38" s="32"/>
    </row>
    <row r="39" spans="1:9" ht="30" customHeight="1" thickBot="1">
      <c r="A39" s="215" t="s">
        <v>29</v>
      </c>
      <c r="B39" s="216"/>
      <c r="C39" s="216"/>
      <c r="D39" s="216"/>
      <c r="E39" s="216"/>
      <c r="F39" s="95">
        <f>F24+F26+F31+F38</f>
        <v>80</v>
      </c>
      <c r="G39" s="95">
        <f>G24+G26+G31+G38</f>
        <v>2</v>
      </c>
      <c r="H39" s="95">
        <f>H24+H26+H31+H38</f>
        <v>14</v>
      </c>
      <c r="I39" s="96"/>
    </row>
    <row r="40" spans="1:9" ht="34.5" customHeight="1" thickBot="1">
      <c r="A40" s="174" t="s">
        <v>127</v>
      </c>
      <c r="B40" s="175"/>
      <c r="C40" s="175"/>
      <c r="D40" s="175"/>
      <c r="E40" s="175"/>
      <c r="F40" s="175"/>
      <c r="G40" s="175"/>
      <c r="H40" s="175"/>
      <c r="I40" s="176"/>
    </row>
  </sheetData>
  <sheetProtection selectLockedCells="1" selectUnlockedCells="1"/>
  <mergeCells count="39">
    <mergeCell ref="A40:I40"/>
    <mergeCell ref="B32:B38"/>
    <mergeCell ref="C32:C38"/>
    <mergeCell ref="D38:E38"/>
    <mergeCell ref="B23:B24"/>
    <mergeCell ref="C23:C24"/>
    <mergeCell ref="D24:E24"/>
    <mergeCell ref="B25:B26"/>
    <mergeCell ref="C25:C26"/>
    <mergeCell ref="B27:B31"/>
    <mergeCell ref="C27:C31"/>
    <mergeCell ref="D31:E31"/>
    <mergeCell ref="A1:I1"/>
    <mergeCell ref="D18:E18"/>
    <mergeCell ref="A2:A4"/>
    <mergeCell ref="B2:B4"/>
    <mergeCell ref="C2:C4"/>
    <mergeCell ref="F2:H2"/>
    <mergeCell ref="F3:F4"/>
    <mergeCell ref="B5:B9"/>
    <mergeCell ref="A5:A21"/>
    <mergeCell ref="C5:C9"/>
    <mergeCell ref="D9:E9"/>
    <mergeCell ref="E2:E4"/>
    <mergeCell ref="D21:E21"/>
    <mergeCell ref="A22:E22"/>
    <mergeCell ref="D2:D4"/>
    <mergeCell ref="C15:C18"/>
    <mergeCell ref="C19:C21"/>
    <mergeCell ref="A39:E39"/>
    <mergeCell ref="D26:E26"/>
    <mergeCell ref="A23:A38"/>
    <mergeCell ref="B19:B21"/>
    <mergeCell ref="G3:H3"/>
    <mergeCell ref="I2:I4"/>
    <mergeCell ref="B15:B18"/>
    <mergeCell ref="B10:B14"/>
    <mergeCell ref="C10:C14"/>
    <mergeCell ref="D14:E14"/>
  </mergeCells>
  <printOptions/>
  <pageMargins left="0.1968503937007874" right="0.15748031496062992" top="0.2755905511811024" bottom="0.4724409448818898" header="0.2362204724409449" footer="0.2362204724409449"/>
  <pageSetup horizontalDpi="600" verticalDpi="600" orientation="portrait" paperSize="9" r:id="rId1"/>
  <headerFooter alignWithMargins="0">
    <oddFooter>&amp;C&amp;9&amp;P&amp;R&amp;9海南省生态环境保护厅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MarXM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吴珏金</dc:creator>
  <cp:keywords/>
  <dc:description/>
  <cp:lastModifiedBy>吴珏金</cp:lastModifiedBy>
  <cp:lastPrinted>2015-08-31T08:28:26Z</cp:lastPrinted>
  <dcterms:created xsi:type="dcterms:W3CDTF">2014-08-01T01:46:00Z</dcterms:created>
  <dcterms:modified xsi:type="dcterms:W3CDTF">2015-09-06T08:20:10Z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